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Joseph Buchdahl\Documents\Football Fortunes\"/>
    </mc:Choice>
  </mc:AlternateContent>
  <xr:revisionPtr revIDLastSave="0" documentId="13_ncr:1_{D17A2F81-AE5C-432C-86FB-C3C95A9DD16C}" xr6:coauthVersionLast="46" xr6:coauthVersionMax="46" xr10:uidLastSave="{00000000-0000-0000-0000-000000000000}"/>
  <bookViews>
    <workbookView xWindow="-110" yWindow="-110" windowWidth="19420" windowHeight="10420" firstSheet="1" activeTab="1" xr2:uid="{A15B5946-3084-4C7D-BE70-1B98C5143F40}"/>
  </bookViews>
  <sheets>
    <sheet name="Raw-data" sheetId="5" state="hidden" r:id="rId1"/>
    <sheet name="Calculator" sheetId="3" r:id="rId2"/>
    <sheet name="New" sheetId="6"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 l="1"/>
  <c r="P33" i="5"/>
  <c r="P32" i="5"/>
  <c r="P26" i="5"/>
  <c r="P27" i="5" s="1"/>
  <c r="A103" i="6"/>
  <c r="B103" i="6"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3" i="6"/>
  <c r="B3" i="6"/>
  <c r="B2" i="6"/>
  <c r="O20" i="5"/>
  <c r="P35" i="5" l="1"/>
  <c r="P37" i="5" s="1"/>
  <c r="P34" i="5"/>
  <c r="A104" i="6"/>
  <c r="B4" i="6"/>
  <c r="A105" i="6" l="1"/>
  <c r="B104" i="6"/>
  <c r="B5" i="6"/>
  <c r="E2" i="5"/>
  <c r="B10" i="3" l="1"/>
  <c r="B105" i="6"/>
  <c r="A106" i="6"/>
  <c r="B6" i="6"/>
  <c r="A3" i="5"/>
  <c r="E3" i="5" s="1"/>
  <c r="A4" i="5" l="1"/>
  <c r="O8" i="5"/>
  <c r="A107" i="6"/>
  <c r="B106" i="6"/>
  <c r="B7" i="6"/>
  <c r="B6" i="3"/>
  <c r="B7" i="3" s="1"/>
  <c r="B11" i="3" s="1"/>
  <c r="P40" i="5" l="1"/>
  <c r="P39" i="5"/>
  <c r="P28" i="5"/>
  <c r="E4" i="5"/>
  <c r="A5" i="5"/>
  <c r="C49" i="6"/>
  <c r="C635" i="6"/>
  <c r="C708" i="6"/>
  <c r="C950" i="6"/>
  <c r="C960" i="6"/>
  <c r="C375" i="6"/>
  <c r="C671" i="6"/>
  <c r="C688" i="6"/>
  <c r="C346" i="6"/>
  <c r="C996" i="6"/>
  <c r="C199" i="6"/>
  <c r="C876" i="6"/>
  <c r="C891" i="6"/>
  <c r="C877" i="6"/>
  <c r="C982" i="6"/>
  <c r="C937" i="6"/>
  <c r="C727" i="6"/>
  <c r="C602" i="6"/>
  <c r="C966" i="6"/>
  <c r="C991" i="6"/>
  <c r="C836" i="6"/>
  <c r="C670" i="6"/>
  <c r="C695" i="6"/>
  <c r="C631" i="6"/>
  <c r="C474" i="6"/>
  <c r="C585" i="6"/>
  <c r="C796" i="6"/>
  <c r="C776" i="6"/>
  <c r="C977" i="6"/>
  <c r="C964" i="6"/>
  <c r="C795" i="6"/>
  <c r="C866" i="6"/>
  <c r="C685" i="6"/>
  <c r="C540" i="6"/>
  <c r="C65" i="6"/>
  <c r="C416" i="6"/>
  <c r="C672" i="6"/>
  <c r="C589" i="6"/>
  <c r="C506" i="6"/>
  <c r="C483" i="6"/>
  <c r="C753" i="6"/>
  <c r="C881" i="6"/>
  <c r="C678" i="6"/>
  <c r="C806" i="6"/>
  <c r="C922" i="6"/>
  <c r="C539" i="6"/>
  <c r="C703" i="6"/>
  <c r="C767" i="6"/>
  <c r="C831" i="6"/>
  <c r="C895" i="6"/>
  <c r="C704" i="6"/>
  <c r="C936" i="6"/>
  <c r="C1000" i="6"/>
  <c r="C431" i="6"/>
  <c r="C868" i="6"/>
  <c r="C260" i="6"/>
  <c r="C372" i="6"/>
  <c r="C636" i="6"/>
  <c r="C553" i="6"/>
  <c r="C470" i="6"/>
  <c r="C403" i="6"/>
  <c r="C733" i="6"/>
  <c r="C861" i="6"/>
  <c r="C615" i="6"/>
  <c r="C786" i="6"/>
  <c r="C910" i="6"/>
  <c r="C491" i="6"/>
  <c r="C691" i="6"/>
  <c r="C755" i="6"/>
  <c r="C819" i="6"/>
  <c r="C883" i="6"/>
  <c r="C607" i="6"/>
  <c r="C912" i="6"/>
  <c r="C988" i="6"/>
  <c r="C983" i="6"/>
  <c r="C820" i="6"/>
  <c r="C892" i="6"/>
  <c r="C962" i="6"/>
  <c r="C808" i="6"/>
  <c r="C979" i="6"/>
  <c r="C985" i="6"/>
  <c r="C788" i="6"/>
  <c r="C980" i="6"/>
  <c r="C479" i="6"/>
  <c r="C811" i="6"/>
  <c r="C683" i="6"/>
  <c r="C898" i="6"/>
  <c r="C551" i="6"/>
  <c r="C717" i="6"/>
  <c r="C854" i="6"/>
  <c r="C748" i="6"/>
  <c r="C970" i="6"/>
  <c r="C699" i="6"/>
  <c r="C943" i="6"/>
  <c r="C827" i="6"/>
  <c r="C527" i="6"/>
  <c r="C961" i="6"/>
  <c r="C763" i="6"/>
  <c r="C467" i="6"/>
  <c r="C888" i="6"/>
  <c r="C828" i="6"/>
  <c r="C379" i="6"/>
  <c r="C512" i="6"/>
  <c r="C933" i="6"/>
  <c r="C812" i="6"/>
  <c r="C995" i="6"/>
  <c r="C887" i="6"/>
  <c r="C507" i="6"/>
  <c r="C865" i="6"/>
  <c r="C557" i="6"/>
  <c r="C668" i="6"/>
  <c r="C986" i="6"/>
  <c r="C575" i="6"/>
  <c r="C941" i="6"/>
  <c r="C816" i="6"/>
  <c r="C731" i="6"/>
  <c r="C738" i="6"/>
  <c r="C622" i="6"/>
  <c r="C87" i="6"/>
  <c r="C321" i="6"/>
  <c r="C480" i="6"/>
  <c r="C397" i="6"/>
  <c r="C653" i="6"/>
  <c r="C570" i="6"/>
  <c r="C611" i="6"/>
  <c r="C785" i="6"/>
  <c r="C913" i="6"/>
  <c r="C710" i="6"/>
  <c r="C838" i="6"/>
  <c r="C347" i="6"/>
  <c r="C603" i="6"/>
  <c r="C719" i="6"/>
  <c r="C783" i="6"/>
  <c r="C847" i="6"/>
  <c r="C911" i="6"/>
  <c r="C768" i="6"/>
  <c r="C952" i="6"/>
  <c r="C716" i="6"/>
  <c r="C676" i="6"/>
  <c r="C925" i="6"/>
  <c r="C177" i="6"/>
  <c r="C444" i="6"/>
  <c r="C361" i="6"/>
  <c r="C617" i="6"/>
  <c r="C534" i="6"/>
  <c r="C531" i="6"/>
  <c r="C765" i="6"/>
  <c r="C893" i="6"/>
  <c r="C690" i="6"/>
  <c r="C818" i="6"/>
  <c r="C926" i="6"/>
  <c r="C555" i="6"/>
  <c r="C707" i="6"/>
  <c r="C771" i="6"/>
  <c r="C835" i="6"/>
  <c r="C899" i="6"/>
  <c r="C720" i="6"/>
  <c r="C940" i="6"/>
  <c r="C998" i="6"/>
  <c r="C495" i="6"/>
  <c r="C884" i="6"/>
  <c r="C700" i="6"/>
  <c r="C946" i="6"/>
  <c r="C744" i="6"/>
  <c r="C935" i="6"/>
  <c r="C969" i="6"/>
  <c r="C623" i="6"/>
  <c r="C948" i="6"/>
  <c r="C907" i="6"/>
  <c r="C779" i="6"/>
  <c r="C587" i="6"/>
  <c r="C834" i="6"/>
  <c r="C909" i="6"/>
  <c r="C595" i="6"/>
  <c r="C947" i="6"/>
  <c r="C973" i="6"/>
  <c r="C2" i="6"/>
  <c r="C674" i="6"/>
  <c r="C840" i="6"/>
  <c r="C918" i="6"/>
  <c r="C938" i="6"/>
  <c r="C367" i="6"/>
  <c r="C523" i="6"/>
  <c r="C429" i="6"/>
  <c r="C511" i="6"/>
  <c r="C800" i="6"/>
  <c r="C726" i="6"/>
  <c r="C929" i="6"/>
  <c r="C824" i="6"/>
  <c r="C989" i="6"/>
  <c r="C992" i="6"/>
  <c r="C823" i="6"/>
  <c r="C914" i="6"/>
  <c r="C737" i="6"/>
  <c r="C640" i="6"/>
  <c r="C412" i="6"/>
  <c r="C954" i="6"/>
  <c r="C959" i="6"/>
  <c r="C724" i="6"/>
  <c r="C923" i="6"/>
  <c r="C651" i="6"/>
  <c r="C423" i="6"/>
  <c r="C374" i="6"/>
  <c r="C215" i="6"/>
  <c r="C202" i="6"/>
  <c r="C544" i="6"/>
  <c r="C461" i="6"/>
  <c r="C378" i="6"/>
  <c r="C630" i="6"/>
  <c r="C689" i="6"/>
  <c r="C817" i="6"/>
  <c r="C439" i="6"/>
  <c r="C742" i="6"/>
  <c r="C870" i="6"/>
  <c r="C411" i="6"/>
  <c r="C667" i="6"/>
  <c r="C735" i="6"/>
  <c r="C799" i="6"/>
  <c r="C863" i="6"/>
  <c r="C927" i="6"/>
  <c r="C832" i="6"/>
  <c r="C968" i="6"/>
  <c r="C921" i="6"/>
  <c r="C740" i="6"/>
  <c r="C945" i="6"/>
  <c r="C106" i="6"/>
  <c r="C508" i="6"/>
  <c r="C425" i="6"/>
  <c r="C341" i="6"/>
  <c r="C598" i="6"/>
  <c r="C659" i="6"/>
  <c r="C797" i="6"/>
  <c r="C359" i="6"/>
  <c r="C722" i="6"/>
  <c r="C850" i="6"/>
  <c r="C363" i="6"/>
  <c r="C619" i="6"/>
  <c r="C723" i="6"/>
  <c r="C787" i="6"/>
  <c r="C851" i="6"/>
  <c r="C915" i="6"/>
  <c r="C784" i="6"/>
  <c r="C956" i="6"/>
  <c r="C780" i="6"/>
  <c r="C692" i="6"/>
  <c r="C932" i="6"/>
  <c r="C994" i="6"/>
  <c r="C928" i="6"/>
  <c r="C680" i="6"/>
  <c r="C764" i="6"/>
  <c r="C953" i="6"/>
  <c r="C963" i="6"/>
  <c r="C880" i="6"/>
  <c r="C875" i="6"/>
  <c r="C747" i="6"/>
  <c r="C459" i="6"/>
  <c r="C770" i="6"/>
  <c r="C845" i="6"/>
  <c r="C666" i="6"/>
  <c r="C760" i="6"/>
  <c r="C919" i="6"/>
  <c r="C791" i="6"/>
  <c r="C852" i="6"/>
  <c r="C502" i="6"/>
  <c r="C993" i="6"/>
  <c r="C749" i="6"/>
  <c r="C712" i="6"/>
  <c r="C931" i="6"/>
  <c r="C802" i="6"/>
  <c r="C987" i="6"/>
  <c r="C463" i="6"/>
  <c r="C855" i="6"/>
  <c r="C801" i="6"/>
  <c r="C1002" i="6"/>
  <c r="C696" i="6"/>
  <c r="C957" i="6"/>
  <c r="C924" i="6"/>
  <c r="C759" i="6"/>
  <c r="C790" i="6"/>
  <c r="C419" i="6"/>
  <c r="C190" i="6"/>
  <c r="C999" i="6"/>
  <c r="C904" i="6"/>
  <c r="C684" i="6"/>
  <c r="C860" i="6"/>
  <c r="C859" i="6"/>
  <c r="C395" i="6"/>
  <c r="C813" i="6"/>
  <c r="C457" i="6"/>
  <c r="C148" i="6"/>
  <c r="C330" i="6"/>
  <c r="C608" i="6"/>
  <c r="C525" i="6"/>
  <c r="C442" i="6"/>
  <c r="C335" i="6"/>
  <c r="C721" i="6"/>
  <c r="C849" i="6"/>
  <c r="C567" i="6"/>
  <c r="C774" i="6"/>
  <c r="C902" i="6"/>
  <c r="C475" i="6"/>
  <c r="C687" i="6"/>
  <c r="C751" i="6"/>
  <c r="C815" i="6"/>
  <c r="C879" i="6"/>
  <c r="C543" i="6"/>
  <c r="C896" i="6"/>
  <c r="C984" i="6"/>
  <c r="C971" i="6"/>
  <c r="C804" i="6"/>
  <c r="C4" i="6"/>
  <c r="C254" i="6"/>
  <c r="C572" i="6"/>
  <c r="C489" i="6"/>
  <c r="C406" i="6"/>
  <c r="C646" i="6"/>
  <c r="C701" i="6"/>
  <c r="C829" i="6"/>
  <c r="C487" i="6"/>
  <c r="C754" i="6"/>
  <c r="C882" i="6"/>
  <c r="C427" i="6"/>
  <c r="C675" i="6"/>
  <c r="C739" i="6"/>
  <c r="C803" i="6"/>
  <c r="C867" i="6"/>
  <c r="C351" i="6"/>
  <c r="C848" i="6"/>
  <c r="C972" i="6"/>
  <c r="C939" i="6"/>
  <c r="C756" i="6"/>
  <c r="C975" i="6"/>
  <c r="C978" i="6"/>
  <c r="C872" i="6"/>
  <c r="C447" i="6"/>
  <c r="C1001" i="6"/>
  <c r="C916" i="6"/>
  <c r="C655" i="6"/>
  <c r="C752" i="6"/>
  <c r="C843" i="6"/>
  <c r="C715" i="6"/>
  <c r="C934" i="6"/>
  <c r="C706" i="6"/>
  <c r="C781" i="6"/>
  <c r="C438" i="6"/>
  <c r="C604" i="6"/>
  <c r="C132" i="6"/>
  <c r="B12" i="3"/>
  <c r="C990" i="6"/>
  <c r="C920" i="6"/>
  <c r="C639" i="6"/>
  <c r="C732" i="6"/>
  <c r="C949" i="6"/>
  <c r="C951" i="6"/>
  <c r="C864" i="6"/>
  <c r="C871" i="6"/>
  <c r="C743" i="6"/>
  <c r="C443" i="6"/>
  <c r="C758" i="6"/>
  <c r="C833" i="6"/>
  <c r="C650" i="6"/>
  <c r="C493" i="6"/>
  <c r="C266" i="6"/>
  <c r="C878" i="6"/>
  <c r="C814" i="6"/>
  <c r="C750" i="6"/>
  <c r="C686" i="6"/>
  <c r="C471" i="6"/>
  <c r="C889" i="6"/>
  <c r="C825" i="6"/>
  <c r="C761" i="6"/>
  <c r="C697" i="6"/>
  <c r="C515" i="6"/>
  <c r="C638" i="6"/>
  <c r="C522" i="6"/>
  <c r="C394" i="6"/>
  <c r="C605" i="6"/>
  <c r="C477" i="6"/>
  <c r="C349" i="6"/>
  <c r="C560" i="6"/>
  <c r="C432" i="6"/>
  <c r="C234" i="6"/>
  <c r="C129" i="6"/>
  <c r="C279" i="6"/>
  <c r="C874" i="6"/>
  <c r="C810" i="6"/>
  <c r="C746" i="6"/>
  <c r="C682" i="6"/>
  <c r="C455" i="6"/>
  <c r="C885" i="6"/>
  <c r="C821" i="6"/>
  <c r="C757" i="6"/>
  <c r="C693" i="6"/>
  <c r="C499" i="6"/>
  <c r="C634" i="6"/>
  <c r="C518" i="6"/>
  <c r="C390" i="6"/>
  <c r="C601" i="6"/>
  <c r="C473" i="6"/>
  <c r="C345" i="6"/>
  <c r="C556" i="6"/>
  <c r="C428" i="6"/>
  <c r="C222" i="6"/>
  <c r="C113" i="6"/>
  <c r="C263" i="6"/>
  <c r="C167" i="6"/>
  <c r="C100" i="6"/>
  <c r="C17" i="6"/>
  <c r="C273" i="6"/>
  <c r="C174" i="6"/>
  <c r="C302" i="6"/>
  <c r="C404" i="6"/>
  <c r="C468" i="6"/>
  <c r="C532" i="6"/>
  <c r="C596" i="6"/>
  <c r="C660" i="6"/>
  <c r="C385" i="6"/>
  <c r="C449" i="6"/>
  <c r="C513" i="6"/>
  <c r="C577" i="6"/>
  <c r="C641" i="6"/>
  <c r="C366" i="6"/>
  <c r="C430" i="6"/>
  <c r="C494" i="6"/>
  <c r="C558" i="6"/>
  <c r="C119" i="6"/>
  <c r="C52" i="6"/>
  <c r="C308" i="6"/>
  <c r="C225" i="6"/>
  <c r="C154" i="6"/>
  <c r="C649" i="6"/>
  <c r="C476" i="6"/>
  <c r="C384" i="6"/>
  <c r="C955" i="6"/>
  <c r="C974" i="6"/>
  <c r="C856" i="6"/>
  <c r="C383" i="6"/>
  <c r="C997" i="6"/>
  <c r="C900" i="6"/>
  <c r="C399" i="6"/>
  <c r="C736" i="6"/>
  <c r="C839" i="6"/>
  <c r="C711" i="6"/>
  <c r="C930" i="6"/>
  <c r="C694" i="6"/>
  <c r="C769" i="6"/>
  <c r="C538" i="6"/>
  <c r="C365" i="6"/>
  <c r="C193" i="6"/>
  <c r="C862" i="6"/>
  <c r="C798" i="6"/>
  <c r="C734" i="6"/>
  <c r="C663" i="6"/>
  <c r="C407" i="6"/>
  <c r="C873" i="6"/>
  <c r="C809" i="6"/>
  <c r="C745" i="6"/>
  <c r="C681" i="6"/>
  <c r="C451" i="6"/>
  <c r="C618" i="6"/>
  <c r="C490" i="6"/>
  <c r="C362" i="6"/>
  <c r="C573" i="6"/>
  <c r="C445" i="6"/>
  <c r="C656" i="6"/>
  <c r="C528" i="6"/>
  <c r="C400" i="6"/>
  <c r="C170" i="6"/>
  <c r="C340" i="6"/>
  <c r="C151" i="6"/>
  <c r="C858" i="6"/>
  <c r="C794" i="6"/>
  <c r="C730" i="6"/>
  <c r="C647" i="6"/>
  <c r="C391" i="6"/>
  <c r="C869" i="6"/>
  <c r="C805" i="6"/>
  <c r="C741" i="6"/>
  <c r="C677" i="6"/>
  <c r="C435" i="6"/>
  <c r="C614" i="6"/>
  <c r="C486" i="6"/>
  <c r="C358" i="6"/>
  <c r="C569" i="6"/>
  <c r="C441" i="6"/>
  <c r="C652" i="6"/>
  <c r="C524" i="6"/>
  <c r="C396" i="6"/>
  <c r="C158" i="6"/>
  <c r="C324" i="6"/>
  <c r="C135" i="6"/>
  <c r="C231" i="6"/>
  <c r="C164" i="6"/>
  <c r="C81" i="6"/>
  <c r="C10" i="6"/>
  <c r="C206" i="6"/>
  <c r="C334" i="6"/>
  <c r="C420" i="6"/>
  <c r="C484" i="6"/>
  <c r="C548" i="6"/>
  <c r="C612" i="6"/>
  <c r="C331" i="6"/>
  <c r="C401" i="6"/>
  <c r="C465" i="6"/>
  <c r="C529" i="6"/>
  <c r="C593" i="6"/>
  <c r="C657" i="6"/>
  <c r="C382" i="6"/>
  <c r="C446" i="6"/>
  <c r="C510" i="6"/>
  <c r="C574" i="6"/>
  <c r="C183" i="6"/>
  <c r="C116" i="6"/>
  <c r="C33" i="6"/>
  <c r="C289" i="6"/>
  <c r="C521" i="6"/>
  <c r="C318" i="6"/>
  <c r="C122" i="6"/>
  <c r="C844" i="6"/>
  <c r="C958" i="6"/>
  <c r="C792" i="6"/>
  <c r="C967" i="6"/>
  <c r="C981" i="6"/>
  <c r="C772" i="6"/>
  <c r="C976" i="6"/>
  <c r="C415" i="6"/>
  <c r="C807" i="6"/>
  <c r="C679" i="6"/>
  <c r="C886" i="6"/>
  <c r="C503" i="6"/>
  <c r="C705" i="6"/>
  <c r="C410" i="6"/>
  <c r="C576" i="6"/>
  <c r="C20" i="6"/>
  <c r="C846" i="6"/>
  <c r="C782" i="6"/>
  <c r="C718" i="6"/>
  <c r="C599" i="6"/>
  <c r="C343" i="6"/>
  <c r="C857" i="6"/>
  <c r="C793" i="6"/>
  <c r="C729" i="6"/>
  <c r="C643" i="6"/>
  <c r="C387" i="6"/>
  <c r="C586" i="6"/>
  <c r="C458" i="6"/>
  <c r="C669" i="6"/>
  <c r="C541" i="6"/>
  <c r="C413" i="6"/>
  <c r="C624" i="6"/>
  <c r="C496" i="6"/>
  <c r="C352" i="6"/>
  <c r="C58" i="6"/>
  <c r="C212" i="6"/>
  <c r="C906" i="6"/>
  <c r="C842" i="6"/>
  <c r="C778" i="6"/>
  <c r="C714" i="6"/>
  <c r="C583" i="6"/>
  <c r="C917" i="6"/>
  <c r="C853" i="6"/>
  <c r="C789" i="6"/>
  <c r="C725" i="6"/>
  <c r="C627" i="6"/>
  <c r="C371" i="6"/>
  <c r="C582" i="6"/>
  <c r="C454" i="6"/>
  <c r="C665" i="6"/>
  <c r="C537" i="6"/>
  <c r="C409" i="6"/>
  <c r="C620" i="6"/>
  <c r="C492" i="6"/>
  <c r="C337" i="6"/>
  <c r="C42" i="6"/>
  <c r="C196" i="6"/>
  <c r="C39" i="6"/>
  <c r="C295" i="6"/>
  <c r="C228" i="6"/>
  <c r="C145" i="6"/>
  <c r="C74" i="6"/>
  <c r="C238" i="6"/>
  <c r="C356" i="6"/>
  <c r="C436" i="6"/>
  <c r="C500" i="6"/>
  <c r="C564" i="6"/>
  <c r="C628" i="6"/>
  <c r="C353" i="6"/>
  <c r="C417" i="6"/>
  <c r="C481" i="6"/>
  <c r="C545" i="6"/>
  <c r="C609" i="6"/>
  <c r="C673" i="6"/>
  <c r="C398" i="6"/>
  <c r="C462" i="6"/>
  <c r="C526" i="6"/>
  <c r="C590" i="6"/>
  <c r="C247" i="6"/>
  <c r="C180" i="6"/>
  <c r="C97" i="6"/>
  <c r="C26" i="6"/>
  <c r="C566" i="6"/>
  <c r="C393" i="6"/>
  <c r="C305" i="6"/>
  <c r="C276" i="6"/>
  <c r="C591" i="6"/>
  <c r="C942" i="6"/>
  <c r="C728" i="6"/>
  <c r="C908" i="6"/>
  <c r="C965" i="6"/>
  <c r="C559" i="6"/>
  <c r="C944" i="6"/>
  <c r="C903" i="6"/>
  <c r="C775" i="6"/>
  <c r="C571" i="6"/>
  <c r="C822" i="6"/>
  <c r="C897" i="6"/>
  <c r="C547" i="6"/>
  <c r="C621" i="6"/>
  <c r="C448" i="6"/>
  <c r="C894" i="6"/>
  <c r="C830" i="6"/>
  <c r="C766" i="6"/>
  <c r="C702" i="6"/>
  <c r="C535" i="6"/>
  <c r="C905" i="6"/>
  <c r="C841" i="6"/>
  <c r="C777" i="6"/>
  <c r="C713" i="6"/>
  <c r="C579" i="6"/>
  <c r="C662" i="6"/>
  <c r="C554" i="6"/>
  <c r="C426" i="6"/>
  <c r="C637" i="6"/>
  <c r="C509" i="6"/>
  <c r="C381" i="6"/>
  <c r="C592" i="6"/>
  <c r="C464" i="6"/>
  <c r="C298" i="6"/>
  <c r="C257" i="6"/>
  <c r="C84" i="6"/>
  <c r="C890" i="6"/>
  <c r="C826" i="6"/>
  <c r="C762" i="6"/>
  <c r="C698" i="6"/>
  <c r="C519" i="6"/>
  <c r="C901" i="6"/>
  <c r="C837" i="6"/>
  <c r="C773" i="6"/>
  <c r="C709" i="6"/>
  <c r="C563" i="6"/>
  <c r="C654" i="6"/>
  <c r="C550" i="6"/>
  <c r="C422" i="6"/>
  <c r="C633" i="6"/>
  <c r="C505" i="6"/>
  <c r="C377" i="6"/>
  <c r="C588" i="6"/>
  <c r="C460" i="6"/>
  <c r="C286" i="6"/>
  <c r="C241" i="6"/>
  <c r="C68" i="6"/>
  <c r="C103" i="6"/>
  <c r="C36" i="6"/>
  <c r="C292" i="6"/>
  <c r="C209" i="6"/>
  <c r="C138" i="6"/>
  <c r="C270" i="6"/>
  <c r="C388" i="6"/>
  <c r="C452" i="6"/>
  <c r="C516" i="6"/>
  <c r="C580" i="6"/>
  <c r="C644" i="6"/>
  <c r="C369" i="6"/>
  <c r="C433" i="6"/>
  <c r="C497" i="6"/>
  <c r="C561" i="6"/>
  <c r="C625" i="6"/>
  <c r="C350" i="6"/>
  <c r="C414" i="6"/>
  <c r="C478" i="6"/>
  <c r="C542" i="6"/>
  <c r="C606" i="6"/>
  <c r="C311" i="6"/>
  <c r="C244" i="6"/>
  <c r="C161" i="6"/>
  <c r="C186" i="6"/>
  <c r="C314" i="6"/>
  <c r="C408" i="6"/>
  <c r="C472" i="6"/>
  <c r="C536" i="6"/>
  <c r="C600" i="6"/>
  <c r="C664" i="6"/>
  <c r="C389" i="6"/>
  <c r="C453" i="6"/>
  <c r="C517" i="6"/>
  <c r="C581" i="6"/>
  <c r="C645" i="6"/>
  <c r="C370" i="6"/>
  <c r="C434" i="6"/>
  <c r="C498" i="6"/>
  <c r="C562" i="6"/>
  <c r="C626" i="6"/>
  <c r="C71" i="6"/>
  <c r="C43" i="6"/>
  <c r="C107" i="6"/>
  <c r="C171" i="6"/>
  <c r="C235" i="6"/>
  <c r="C299" i="6"/>
  <c r="C40" i="6"/>
  <c r="C104" i="6"/>
  <c r="C168" i="6"/>
  <c r="C232" i="6"/>
  <c r="C296" i="6"/>
  <c r="C21" i="6"/>
  <c r="C85" i="6"/>
  <c r="C149" i="6"/>
  <c r="C213" i="6"/>
  <c r="C277" i="6"/>
  <c r="C14" i="6"/>
  <c r="C78" i="6"/>
  <c r="C142" i="6"/>
  <c r="C79" i="6"/>
  <c r="C143" i="6"/>
  <c r="C207" i="6"/>
  <c r="C271" i="6"/>
  <c r="C12" i="6"/>
  <c r="C76" i="6"/>
  <c r="C140" i="6"/>
  <c r="C204" i="6"/>
  <c r="C268" i="6"/>
  <c r="C332" i="6"/>
  <c r="C57" i="6"/>
  <c r="C121" i="6"/>
  <c r="C185" i="6"/>
  <c r="C249" i="6"/>
  <c r="C313" i="6"/>
  <c r="C50" i="6"/>
  <c r="C114" i="6"/>
  <c r="C178" i="6"/>
  <c r="C242" i="6"/>
  <c r="C306" i="6"/>
  <c r="C360" i="6"/>
  <c r="C67" i="6"/>
  <c r="C131" i="6"/>
  <c r="C195" i="6"/>
  <c r="C259" i="6"/>
  <c r="C323" i="6"/>
  <c r="C64" i="6"/>
  <c r="C128" i="6"/>
  <c r="C192" i="6"/>
  <c r="C256" i="6"/>
  <c r="C320" i="6"/>
  <c r="C45" i="6"/>
  <c r="C109" i="6"/>
  <c r="C173" i="6"/>
  <c r="C237" i="6"/>
  <c r="C301" i="6"/>
  <c r="C38" i="6"/>
  <c r="C102" i="6"/>
  <c r="C166" i="6"/>
  <c r="C230" i="6"/>
  <c r="C294" i="6"/>
  <c r="C348" i="6"/>
  <c r="C11" i="6"/>
  <c r="C218" i="6"/>
  <c r="C327" i="6"/>
  <c r="C424" i="6"/>
  <c r="C488" i="6"/>
  <c r="C552" i="6"/>
  <c r="C616" i="6"/>
  <c r="C339" i="6"/>
  <c r="C405" i="6"/>
  <c r="C469" i="6"/>
  <c r="C533" i="6"/>
  <c r="C597" i="6"/>
  <c r="C661" i="6"/>
  <c r="C386" i="6"/>
  <c r="C450" i="6"/>
  <c r="C514" i="6"/>
  <c r="C578" i="6"/>
  <c r="C642" i="6"/>
  <c r="C55" i="6"/>
  <c r="C59" i="6"/>
  <c r="C123" i="6"/>
  <c r="C187" i="6"/>
  <c r="C251" i="6"/>
  <c r="C315" i="6"/>
  <c r="C56" i="6"/>
  <c r="C120" i="6"/>
  <c r="C184" i="6"/>
  <c r="C248" i="6"/>
  <c r="C312" i="6"/>
  <c r="C37" i="6"/>
  <c r="C101" i="6"/>
  <c r="C165" i="6"/>
  <c r="C229" i="6"/>
  <c r="C293" i="6"/>
  <c r="C30" i="6"/>
  <c r="C94" i="6"/>
  <c r="C31" i="6"/>
  <c r="C95" i="6"/>
  <c r="C159" i="6"/>
  <c r="C223" i="6"/>
  <c r="C287" i="6"/>
  <c r="C28" i="6"/>
  <c r="C92" i="6"/>
  <c r="C156" i="6"/>
  <c r="C220" i="6"/>
  <c r="C284" i="6"/>
  <c r="C9" i="6"/>
  <c r="C73" i="6"/>
  <c r="C137" i="6"/>
  <c r="C201" i="6"/>
  <c r="C265" i="6"/>
  <c r="C329" i="6"/>
  <c r="C66" i="6"/>
  <c r="C130" i="6"/>
  <c r="C194" i="6"/>
  <c r="C258" i="6"/>
  <c r="C322" i="6"/>
  <c r="C376" i="6"/>
  <c r="C83" i="6"/>
  <c r="C147" i="6"/>
  <c r="C211" i="6"/>
  <c r="C275" i="6"/>
  <c r="C16" i="6"/>
  <c r="C80" i="6"/>
  <c r="C144" i="6"/>
  <c r="C208" i="6"/>
  <c r="C272" i="6"/>
  <c r="C336" i="6"/>
  <c r="C61" i="6"/>
  <c r="C125" i="6"/>
  <c r="C189" i="6"/>
  <c r="C253" i="6"/>
  <c r="C317" i="6"/>
  <c r="C54" i="6"/>
  <c r="C118" i="6"/>
  <c r="C182" i="6"/>
  <c r="C246" i="6"/>
  <c r="C310" i="6"/>
  <c r="C364" i="6"/>
  <c r="C23" i="6"/>
  <c r="C250" i="6"/>
  <c r="C368" i="6"/>
  <c r="C440" i="6"/>
  <c r="C504" i="6"/>
  <c r="C568" i="6"/>
  <c r="C632" i="6"/>
  <c r="C357" i="6"/>
  <c r="C421" i="6"/>
  <c r="C485" i="6"/>
  <c r="C549" i="6"/>
  <c r="C613" i="6"/>
  <c r="C333" i="6"/>
  <c r="C402" i="6"/>
  <c r="C466" i="6"/>
  <c r="C530" i="6"/>
  <c r="C594" i="6"/>
  <c r="C658" i="6"/>
  <c r="C3" i="6"/>
  <c r="C75" i="6"/>
  <c r="C139" i="6"/>
  <c r="C203" i="6"/>
  <c r="C267" i="6"/>
  <c r="C8" i="6"/>
  <c r="C72" i="6"/>
  <c r="C136" i="6"/>
  <c r="C200" i="6"/>
  <c r="C264" i="6"/>
  <c r="C328" i="6"/>
  <c r="C53" i="6"/>
  <c r="C117" i="6"/>
  <c r="C181" i="6"/>
  <c r="C245" i="6"/>
  <c r="C309" i="6"/>
  <c r="C46" i="6"/>
  <c r="C110" i="6"/>
  <c r="C47" i="6"/>
  <c r="C111" i="6"/>
  <c r="C175" i="6"/>
  <c r="C239" i="6"/>
  <c r="C303" i="6"/>
  <c r="C44" i="6"/>
  <c r="C108" i="6"/>
  <c r="C172" i="6"/>
  <c r="C236" i="6"/>
  <c r="C300" i="6"/>
  <c r="C25" i="6"/>
  <c r="C89" i="6"/>
  <c r="C153" i="6"/>
  <c r="C217" i="6"/>
  <c r="C281" i="6"/>
  <c r="C18" i="6"/>
  <c r="C82" i="6"/>
  <c r="C146" i="6"/>
  <c r="C210" i="6"/>
  <c r="C274" i="6"/>
  <c r="C338" i="6"/>
  <c r="C35" i="6"/>
  <c r="C99" i="6"/>
  <c r="C163" i="6"/>
  <c r="C227" i="6"/>
  <c r="C291" i="6"/>
  <c r="C32" i="6"/>
  <c r="C96" i="6"/>
  <c r="C160" i="6"/>
  <c r="C224" i="6"/>
  <c r="C288" i="6"/>
  <c r="C13" i="6"/>
  <c r="C77" i="6"/>
  <c r="C141" i="6"/>
  <c r="C205" i="6"/>
  <c r="C269" i="6"/>
  <c r="C6" i="6"/>
  <c r="C70" i="6"/>
  <c r="C134" i="6"/>
  <c r="C198" i="6"/>
  <c r="C262" i="6"/>
  <c r="C326" i="6"/>
  <c r="C380" i="6"/>
  <c r="C7" i="6"/>
  <c r="C90" i="6"/>
  <c r="C282" i="6"/>
  <c r="C392" i="6"/>
  <c r="C456" i="6"/>
  <c r="C520" i="6"/>
  <c r="C584" i="6"/>
  <c r="C648" i="6"/>
  <c r="C373" i="6"/>
  <c r="C437" i="6"/>
  <c r="C501" i="6"/>
  <c r="C565" i="6"/>
  <c r="C629" i="6"/>
  <c r="C354" i="6"/>
  <c r="C418" i="6"/>
  <c r="C482" i="6"/>
  <c r="C546" i="6"/>
  <c r="C610" i="6"/>
  <c r="C355" i="6"/>
  <c r="C27" i="6"/>
  <c r="C91" i="6"/>
  <c r="C155" i="6"/>
  <c r="C219" i="6"/>
  <c r="C283" i="6"/>
  <c r="C24" i="6"/>
  <c r="C88" i="6"/>
  <c r="C152" i="6"/>
  <c r="C216" i="6"/>
  <c r="C280" i="6"/>
  <c r="C5" i="6"/>
  <c r="C69" i="6"/>
  <c r="C133" i="6"/>
  <c r="C197" i="6"/>
  <c r="C261" i="6"/>
  <c r="C325" i="6"/>
  <c r="C62" i="6"/>
  <c r="C126" i="6"/>
  <c r="C63" i="6"/>
  <c r="C127" i="6"/>
  <c r="C191" i="6"/>
  <c r="C255" i="6"/>
  <c r="C319" i="6"/>
  <c r="C60" i="6"/>
  <c r="C124" i="6"/>
  <c r="C188" i="6"/>
  <c r="C252" i="6"/>
  <c r="C316" i="6"/>
  <c r="C41" i="6"/>
  <c r="C105" i="6"/>
  <c r="C169" i="6"/>
  <c r="C233" i="6"/>
  <c r="C297" i="6"/>
  <c r="C34" i="6"/>
  <c r="C98" i="6"/>
  <c r="C162" i="6"/>
  <c r="C226" i="6"/>
  <c r="C290" i="6"/>
  <c r="C344" i="6"/>
  <c r="C51" i="6"/>
  <c r="C115" i="6"/>
  <c r="C179" i="6"/>
  <c r="C243" i="6"/>
  <c r="C307" i="6"/>
  <c r="C48" i="6"/>
  <c r="C112" i="6"/>
  <c r="C176" i="6"/>
  <c r="C240" i="6"/>
  <c r="C304" i="6"/>
  <c r="C29" i="6"/>
  <c r="C93" i="6"/>
  <c r="C157" i="6"/>
  <c r="C221" i="6"/>
  <c r="C285" i="6"/>
  <c r="C22" i="6"/>
  <c r="C86" i="6"/>
  <c r="C150" i="6"/>
  <c r="C214" i="6"/>
  <c r="C278" i="6"/>
  <c r="C342" i="6"/>
  <c r="C15" i="6"/>
  <c r="C19" i="6"/>
  <c r="B14" i="3"/>
  <c r="B15" i="3"/>
  <c r="B107" i="6"/>
  <c r="A108" i="6"/>
  <c r="B8" i="6"/>
  <c r="E5" i="5" l="1"/>
  <c r="A6" i="5"/>
  <c r="A109" i="6"/>
  <c r="B108" i="6"/>
  <c r="B9" i="6"/>
  <c r="A7" i="5" l="1"/>
  <c r="E6" i="5"/>
  <c r="B109" i="6"/>
  <c r="A110" i="6"/>
  <c r="B10" i="6"/>
  <c r="A8" i="5" l="1"/>
  <c r="E7" i="5"/>
  <c r="A111" i="6"/>
  <c r="B110" i="6"/>
  <c r="B11" i="6"/>
  <c r="B9" i="3"/>
  <c r="A9" i="5" l="1"/>
  <c r="E8" i="5"/>
  <c r="B111" i="6"/>
  <c r="A112" i="6"/>
  <c r="B12" i="6"/>
  <c r="B2" i="5"/>
  <c r="B13" i="3"/>
  <c r="B3" i="5"/>
  <c r="F3" i="5" s="1"/>
  <c r="B7" i="5"/>
  <c r="F7" i="5" s="1"/>
  <c r="B4" i="5"/>
  <c r="F4" i="5" s="1"/>
  <c r="B5" i="5"/>
  <c r="F5" i="5" s="1"/>
  <c r="B8" i="5"/>
  <c r="F8" i="5" s="1"/>
  <c r="B9" i="5"/>
  <c r="F9" i="5" s="1"/>
  <c r="B6" i="5"/>
  <c r="F6" i="5" s="1"/>
  <c r="C6" i="5"/>
  <c r="C5" i="5"/>
  <c r="C9" i="5"/>
  <c r="C8" i="5"/>
  <c r="C7" i="5"/>
  <c r="C4" i="5"/>
  <c r="C3" i="5"/>
  <c r="C2" i="5"/>
  <c r="D2" i="5" s="1"/>
  <c r="A10" i="5" l="1"/>
  <c r="E9" i="5"/>
  <c r="A113" i="6"/>
  <c r="B112" i="6"/>
  <c r="B13" i="6"/>
  <c r="F2" i="5"/>
  <c r="D7" i="5"/>
  <c r="D3" i="5"/>
  <c r="D4" i="5"/>
  <c r="D8" i="5"/>
  <c r="D9" i="5"/>
  <c r="D5" i="5"/>
  <c r="D6" i="5"/>
  <c r="A11" i="5" l="1"/>
  <c r="E10" i="5"/>
  <c r="C10" i="5"/>
  <c r="D10" i="5" s="1"/>
  <c r="B10" i="5"/>
  <c r="F10" i="5" s="1"/>
  <c r="B113" i="6"/>
  <c r="A114" i="6"/>
  <c r="B14" i="6"/>
  <c r="C11" i="5" l="1"/>
  <c r="D11" i="5" s="1"/>
  <c r="A12" i="5"/>
  <c r="B11" i="5"/>
  <c r="F11" i="5" s="1"/>
  <c r="E11" i="5"/>
  <c r="A115" i="6"/>
  <c r="B114" i="6"/>
  <c r="B15" i="6"/>
  <c r="C12" i="5" l="1"/>
  <c r="D12" i="5" s="1"/>
  <c r="B12" i="5"/>
  <c r="F12" i="5" s="1"/>
  <c r="E12" i="5"/>
  <c r="A13" i="5"/>
  <c r="B115" i="6"/>
  <c r="A116" i="6"/>
  <c r="B16" i="6"/>
  <c r="E13" i="5" l="1"/>
  <c r="B13" i="5"/>
  <c r="F13" i="5" s="1"/>
  <c r="A14" i="5"/>
  <c r="C13" i="5"/>
  <c r="D13" i="5" s="1"/>
  <c r="A117" i="6"/>
  <c r="B116" i="6"/>
  <c r="B17" i="6"/>
  <c r="C14" i="5" l="1"/>
  <c r="D14" i="5" s="1"/>
  <c r="B14" i="5"/>
  <c r="F14" i="5" s="1"/>
  <c r="A15" i="5"/>
  <c r="E14" i="5"/>
  <c r="B117" i="6"/>
  <c r="A118" i="6"/>
  <c r="B18" i="6"/>
  <c r="C15" i="5" l="1"/>
  <c r="D15" i="5" s="1"/>
  <c r="A16" i="5"/>
  <c r="E15" i="5"/>
  <c r="B15" i="5"/>
  <c r="F15" i="5" s="1"/>
  <c r="A119" i="6"/>
  <c r="B118" i="6"/>
  <c r="B19" i="6"/>
  <c r="C16" i="5" l="1"/>
  <c r="D16" i="5" s="1"/>
  <c r="A17" i="5"/>
  <c r="E16" i="5"/>
  <c r="B16" i="5"/>
  <c r="F16" i="5" s="1"/>
  <c r="B119" i="6"/>
  <c r="A120" i="6"/>
  <c r="B20" i="6"/>
  <c r="E17" i="5" l="1"/>
  <c r="B17" i="5"/>
  <c r="F17" i="5" s="1"/>
  <c r="C17" i="5"/>
  <c r="D17" i="5" s="1"/>
  <c r="A18" i="5"/>
  <c r="A121" i="6"/>
  <c r="B120" i="6"/>
  <c r="B21" i="6"/>
  <c r="C18" i="5" l="1"/>
  <c r="D18" i="5" s="1"/>
  <c r="A19" i="5"/>
  <c r="E18" i="5"/>
  <c r="B18" i="5"/>
  <c r="F18" i="5" s="1"/>
  <c r="B121" i="6"/>
  <c r="A122" i="6"/>
  <c r="B22" i="6"/>
  <c r="G17" i="5"/>
  <c r="H17" i="5"/>
  <c r="I17" i="5" s="1"/>
  <c r="H18" i="5" l="1"/>
  <c r="I18" i="5" s="1"/>
  <c r="G18" i="5"/>
  <c r="B19" i="5"/>
  <c r="F19" i="5" s="1"/>
  <c r="C19" i="5"/>
  <c r="D19" i="5" s="1"/>
  <c r="A20" i="5"/>
  <c r="E19" i="5"/>
  <c r="A123" i="6"/>
  <c r="B122" i="6"/>
  <c r="B23" i="6"/>
  <c r="G16" i="5"/>
  <c r="H16" i="5"/>
  <c r="I16" i="5" s="1"/>
  <c r="H19" i="5" l="1"/>
  <c r="I19" i="5" s="1"/>
  <c r="G19" i="5"/>
  <c r="A21" i="5"/>
  <c r="E20" i="5"/>
  <c r="B20" i="5"/>
  <c r="F20" i="5" s="1"/>
  <c r="C20" i="5"/>
  <c r="D20" i="5" s="1"/>
  <c r="B123" i="6"/>
  <c r="A124" i="6"/>
  <c r="B24" i="6"/>
  <c r="G15" i="5"/>
  <c r="H15" i="5"/>
  <c r="I15" i="5" s="1"/>
  <c r="H20" i="5" l="1"/>
  <c r="I20" i="5" s="1"/>
  <c r="G20" i="5"/>
  <c r="C21" i="5"/>
  <c r="D21" i="5" s="1"/>
  <c r="B21" i="5"/>
  <c r="F21" i="5" s="1"/>
  <c r="A22" i="5"/>
  <c r="E21" i="5"/>
  <c r="A125" i="6"/>
  <c r="B124" i="6"/>
  <c r="B25" i="6"/>
  <c r="G14" i="5"/>
  <c r="H14" i="5"/>
  <c r="I14" i="5" s="1"/>
  <c r="H21" i="5" l="1"/>
  <c r="I21" i="5" s="1"/>
  <c r="G21" i="5"/>
  <c r="E22" i="5"/>
  <c r="C22" i="5"/>
  <c r="D22" i="5" s="1"/>
  <c r="A23" i="5"/>
  <c r="B22" i="5"/>
  <c r="F22" i="5" s="1"/>
  <c r="B125" i="6"/>
  <c r="A126" i="6"/>
  <c r="B26" i="6"/>
  <c r="G13" i="5"/>
  <c r="H13" i="5"/>
  <c r="I13" i="5" s="1"/>
  <c r="H22" i="5" l="1"/>
  <c r="I22" i="5" s="1"/>
  <c r="G22" i="5"/>
  <c r="C23" i="5"/>
  <c r="D23" i="5" s="1"/>
  <c r="A24" i="5"/>
  <c r="E23" i="5"/>
  <c r="B23" i="5"/>
  <c r="F23" i="5" s="1"/>
  <c r="A127" i="6"/>
  <c r="B126" i="6"/>
  <c r="B27" i="6"/>
  <c r="G12" i="5"/>
  <c r="H12" i="5"/>
  <c r="I12" i="5" s="1"/>
  <c r="G23" i="5" l="1"/>
  <c r="H23" i="5"/>
  <c r="I23" i="5" s="1"/>
  <c r="E24" i="5"/>
  <c r="B24" i="5"/>
  <c r="F24" i="5" s="1"/>
  <c r="C24" i="5"/>
  <c r="D24" i="5" s="1"/>
  <c r="A25" i="5"/>
  <c r="B127" i="6"/>
  <c r="A128" i="6"/>
  <c r="B28" i="6"/>
  <c r="G11" i="5"/>
  <c r="H11" i="5"/>
  <c r="I11" i="5" s="1"/>
  <c r="G24" i="5" l="1"/>
  <c r="H24" i="5"/>
  <c r="I24" i="5" s="1"/>
  <c r="E25" i="5"/>
  <c r="B25" i="5"/>
  <c r="F25" i="5" s="1"/>
  <c r="C25" i="5"/>
  <c r="D25" i="5" s="1"/>
  <c r="A26" i="5"/>
  <c r="A129" i="6"/>
  <c r="B128" i="6"/>
  <c r="B29" i="6"/>
  <c r="G10" i="5"/>
  <c r="H10" i="5"/>
  <c r="I10" i="5" s="1"/>
  <c r="G25" i="5" l="1"/>
  <c r="H25" i="5"/>
  <c r="I25" i="5" s="1"/>
  <c r="C26" i="5"/>
  <c r="D26" i="5" s="1"/>
  <c r="E26" i="5"/>
  <c r="B26" i="5"/>
  <c r="F26" i="5" s="1"/>
  <c r="A27" i="5"/>
  <c r="B129" i="6"/>
  <c r="A130" i="6"/>
  <c r="B30" i="6"/>
  <c r="G9" i="5"/>
  <c r="H9" i="5"/>
  <c r="I9" i="5" s="1"/>
  <c r="G26" i="5" l="1"/>
  <c r="H26" i="5"/>
  <c r="I26" i="5" s="1"/>
  <c r="E27" i="5"/>
  <c r="B27" i="5"/>
  <c r="F27" i="5" s="1"/>
  <c r="C27" i="5"/>
  <c r="D27" i="5" s="1"/>
  <c r="A28" i="5"/>
  <c r="A131" i="6"/>
  <c r="B130" i="6"/>
  <c r="B31" i="6"/>
  <c r="G8" i="5"/>
  <c r="H8" i="5"/>
  <c r="I8" i="5" s="1"/>
  <c r="H27" i="5" l="1"/>
  <c r="I27" i="5" s="1"/>
  <c r="G27" i="5"/>
  <c r="B28" i="5"/>
  <c r="F28" i="5" s="1"/>
  <c r="E28" i="5"/>
  <c r="C28" i="5"/>
  <c r="D28" i="5" s="1"/>
  <c r="A29" i="5"/>
  <c r="B131" i="6"/>
  <c r="A132" i="6"/>
  <c r="B32" i="6"/>
  <c r="G7" i="5"/>
  <c r="H7" i="5"/>
  <c r="I7" i="5" s="1"/>
  <c r="G28" i="5" l="1"/>
  <c r="H28" i="5"/>
  <c r="I28" i="5" s="1"/>
  <c r="E29" i="5"/>
  <c r="B29" i="5"/>
  <c r="F29" i="5" s="1"/>
  <c r="C29" i="5"/>
  <c r="D29" i="5" s="1"/>
  <c r="A30" i="5"/>
  <c r="A133" i="6"/>
  <c r="B132" i="6"/>
  <c r="B33" i="6"/>
  <c r="G6" i="5"/>
  <c r="H6" i="5"/>
  <c r="I6" i="5" s="1"/>
  <c r="G29" i="5" l="1"/>
  <c r="H29" i="5"/>
  <c r="I29" i="5" s="1"/>
  <c r="E30" i="5"/>
  <c r="B30" i="5"/>
  <c r="F30" i="5" s="1"/>
  <c r="C30" i="5"/>
  <c r="D30" i="5" s="1"/>
  <c r="A31" i="5"/>
  <c r="B133" i="6"/>
  <c r="A134" i="6"/>
  <c r="B34" i="6"/>
  <c r="G5" i="5"/>
  <c r="H5" i="5"/>
  <c r="I5" i="5" s="1"/>
  <c r="G30" i="5" l="1"/>
  <c r="H30" i="5"/>
  <c r="I30" i="5" s="1"/>
  <c r="E31" i="5"/>
  <c r="B31" i="5"/>
  <c r="F31" i="5" s="1"/>
  <c r="C31" i="5"/>
  <c r="D31" i="5" s="1"/>
  <c r="A32" i="5"/>
  <c r="A135" i="6"/>
  <c r="B134" i="6"/>
  <c r="B35" i="6"/>
  <c r="G4" i="5"/>
  <c r="H4" i="5"/>
  <c r="I4" i="5" s="1"/>
  <c r="G31" i="5" l="1"/>
  <c r="H31" i="5"/>
  <c r="I31" i="5" s="1"/>
  <c r="E32" i="5"/>
  <c r="B32" i="5"/>
  <c r="F32" i="5" s="1"/>
  <c r="C32" i="5"/>
  <c r="D32" i="5" s="1"/>
  <c r="A33" i="5"/>
  <c r="B135" i="6"/>
  <c r="A136" i="6"/>
  <c r="B36" i="6"/>
  <c r="G3" i="5"/>
  <c r="H3" i="5"/>
  <c r="I3" i="5" s="1"/>
  <c r="G32" i="5" l="1"/>
  <c r="H32" i="5"/>
  <c r="I32" i="5" s="1"/>
  <c r="E33" i="5"/>
  <c r="B33" i="5"/>
  <c r="F33" i="5" s="1"/>
  <c r="C33" i="5"/>
  <c r="D33" i="5" s="1"/>
  <c r="A34" i="5"/>
  <c r="A137" i="6"/>
  <c r="B136" i="6"/>
  <c r="B37" i="6"/>
  <c r="G2" i="5"/>
  <c r="H2" i="5"/>
  <c r="I2" i="5" s="1"/>
  <c r="G33" i="5" l="1"/>
  <c r="H33" i="5"/>
  <c r="I33" i="5" s="1"/>
  <c r="E34" i="5"/>
  <c r="C34" i="5"/>
  <c r="D34" i="5" s="1"/>
  <c r="B34" i="5"/>
  <c r="F34" i="5" s="1"/>
  <c r="A35" i="5"/>
  <c r="B137" i="6"/>
  <c r="A138" i="6"/>
  <c r="B38" i="6"/>
  <c r="G34" i="5" l="1"/>
  <c r="H34" i="5"/>
  <c r="I34" i="5" s="1"/>
  <c r="E35" i="5"/>
  <c r="B35" i="5"/>
  <c r="F35" i="5" s="1"/>
  <c r="C35" i="5"/>
  <c r="D35" i="5" s="1"/>
  <c r="A36" i="5"/>
  <c r="A139" i="6"/>
  <c r="B138" i="6"/>
  <c r="B39" i="6"/>
  <c r="G35" i="5" l="1"/>
  <c r="H35" i="5"/>
  <c r="I35" i="5" s="1"/>
  <c r="E36" i="5"/>
  <c r="B36" i="5"/>
  <c r="F36" i="5" s="1"/>
  <c r="C36" i="5"/>
  <c r="D36" i="5" s="1"/>
  <c r="A37" i="5"/>
  <c r="B139" i="6"/>
  <c r="A140" i="6"/>
  <c r="B40" i="6"/>
  <c r="G36" i="5" l="1"/>
  <c r="H36" i="5"/>
  <c r="I36" i="5" s="1"/>
  <c r="E37" i="5"/>
  <c r="A38" i="5"/>
  <c r="B37" i="5"/>
  <c r="F37" i="5" s="1"/>
  <c r="C37" i="5"/>
  <c r="D37" i="5" s="1"/>
  <c r="A141" i="6"/>
  <c r="B140" i="6"/>
  <c r="B41" i="6"/>
  <c r="G37" i="5" l="1"/>
  <c r="H37" i="5"/>
  <c r="I37" i="5" s="1"/>
  <c r="E38" i="5"/>
  <c r="C38" i="5"/>
  <c r="D38" i="5" s="1"/>
  <c r="A39" i="5"/>
  <c r="B38" i="5"/>
  <c r="F38" i="5" s="1"/>
  <c r="B141" i="6"/>
  <c r="A142" i="6"/>
  <c r="B42" i="6"/>
  <c r="G38" i="5" l="1"/>
  <c r="H38" i="5"/>
  <c r="I38" i="5" s="1"/>
  <c r="C39" i="5"/>
  <c r="D39" i="5" s="1"/>
  <c r="E39" i="5"/>
  <c r="B39" i="5"/>
  <c r="F39" i="5" s="1"/>
  <c r="A40" i="5"/>
  <c r="A143" i="6"/>
  <c r="B142" i="6"/>
  <c r="B43" i="6"/>
  <c r="G39" i="5" l="1"/>
  <c r="H39" i="5"/>
  <c r="I39" i="5" s="1"/>
  <c r="E40" i="5"/>
  <c r="B40" i="5"/>
  <c r="F40" i="5" s="1"/>
  <c r="C40" i="5"/>
  <c r="D40" i="5" s="1"/>
  <c r="A41" i="5"/>
  <c r="B143" i="6"/>
  <c r="A144" i="6"/>
  <c r="B44" i="6"/>
  <c r="H40" i="5" l="1"/>
  <c r="I40" i="5" s="1"/>
  <c r="G40" i="5"/>
  <c r="E41" i="5"/>
  <c r="A42" i="5"/>
  <c r="C41" i="5"/>
  <c r="D41" i="5" s="1"/>
  <c r="B41" i="5"/>
  <c r="F41" i="5" s="1"/>
  <c r="A145" i="6"/>
  <c r="B144" i="6"/>
  <c r="B45" i="6"/>
  <c r="G41" i="5" l="1"/>
  <c r="H41" i="5"/>
  <c r="I41" i="5" s="1"/>
  <c r="E42" i="5"/>
  <c r="C42" i="5"/>
  <c r="D42" i="5" s="1"/>
  <c r="A43" i="5"/>
  <c r="B42" i="5"/>
  <c r="F42" i="5" s="1"/>
  <c r="B145" i="6"/>
  <c r="A146" i="6"/>
  <c r="B46" i="6"/>
  <c r="G42" i="5" l="1"/>
  <c r="H42" i="5"/>
  <c r="I42" i="5" s="1"/>
  <c r="C43" i="5"/>
  <c r="D43" i="5" s="1"/>
  <c r="E43" i="5"/>
  <c r="B43" i="5"/>
  <c r="F43" i="5" s="1"/>
  <c r="A44" i="5"/>
  <c r="A147" i="6"/>
  <c r="B146" i="6"/>
  <c r="B47" i="6"/>
  <c r="E44" i="5" l="1"/>
  <c r="C44" i="5"/>
  <c r="D44" i="5" s="1"/>
  <c r="A45" i="5"/>
  <c r="B44" i="5"/>
  <c r="F44" i="5" s="1"/>
  <c r="G43" i="5"/>
  <c r="H43" i="5"/>
  <c r="I43" i="5" s="1"/>
  <c r="B147" i="6"/>
  <c r="A148" i="6"/>
  <c r="B48" i="6"/>
  <c r="E45" i="5" l="1"/>
  <c r="B45" i="5"/>
  <c r="F45" i="5" s="1"/>
  <c r="C45" i="5"/>
  <c r="D45" i="5" s="1"/>
  <c r="A46" i="5"/>
  <c r="H44" i="5"/>
  <c r="I44" i="5" s="1"/>
  <c r="G44" i="5"/>
  <c r="A149" i="6"/>
  <c r="B148" i="6"/>
  <c r="B49" i="6"/>
  <c r="C46" i="5" l="1"/>
  <c r="D46" i="5" s="1"/>
  <c r="A47" i="5"/>
  <c r="E46" i="5"/>
  <c r="B46" i="5"/>
  <c r="F46" i="5" s="1"/>
  <c r="G45" i="5"/>
  <c r="H45" i="5"/>
  <c r="I45" i="5" s="1"/>
  <c r="B149" i="6"/>
  <c r="A150" i="6"/>
  <c r="B50" i="6"/>
  <c r="G46" i="5" l="1"/>
  <c r="H46" i="5"/>
  <c r="I46" i="5" s="1"/>
  <c r="E47" i="5"/>
  <c r="C47" i="5"/>
  <c r="D47" i="5" s="1"/>
  <c r="A48" i="5"/>
  <c r="B47" i="5"/>
  <c r="F47" i="5" s="1"/>
  <c r="A151" i="6"/>
  <c r="B150" i="6"/>
  <c r="B51" i="6"/>
  <c r="G47" i="5" l="1"/>
  <c r="H47" i="5"/>
  <c r="I47" i="5" s="1"/>
  <c r="E48" i="5"/>
  <c r="B48" i="5"/>
  <c r="F48" i="5" s="1"/>
  <c r="C48" i="5"/>
  <c r="D48" i="5" s="1"/>
  <c r="A49" i="5"/>
  <c r="B151" i="6"/>
  <c r="A152" i="6"/>
  <c r="B52" i="6"/>
  <c r="G48" i="5" l="1"/>
  <c r="H48" i="5"/>
  <c r="I48" i="5" s="1"/>
  <c r="E49" i="5"/>
  <c r="B49" i="5"/>
  <c r="F49" i="5" s="1"/>
  <c r="C49" i="5"/>
  <c r="D49" i="5" s="1"/>
  <c r="A50" i="5"/>
  <c r="A153" i="6"/>
  <c r="B152" i="6"/>
  <c r="B53" i="6"/>
  <c r="G49" i="5" l="1"/>
  <c r="H49" i="5"/>
  <c r="I49" i="5" s="1"/>
  <c r="E50" i="5"/>
  <c r="A51" i="5"/>
  <c r="B50" i="5"/>
  <c r="F50" i="5" s="1"/>
  <c r="C50" i="5"/>
  <c r="D50" i="5" s="1"/>
  <c r="B153" i="6"/>
  <c r="A154" i="6"/>
  <c r="B54" i="6"/>
  <c r="E51" i="5" l="1"/>
  <c r="A52" i="5"/>
  <c r="B51" i="5"/>
  <c r="F51" i="5" s="1"/>
  <c r="C51" i="5"/>
  <c r="D51" i="5" s="1"/>
  <c r="G50" i="5"/>
  <c r="H50" i="5"/>
  <c r="I50" i="5" s="1"/>
  <c r="A155" i="6"/>
  <c r="B154" i="6"/>
  <c r="B55" i="6"/>
  <c r="E52" i="5" l="1"/>
  <c r="A53" i="5"/>
  <c r="B52" i="5"/>
  <c r="F52" i="5" s="1"/>
  <c r="C52" i="5"/>
  <c r="D52" i="5" s="1"/>
  <c r="G51" i="5"/>
  <c r="H51" i="5"/>
  <c r="I51" i="5" s="1"/>
  <c r="B155" i="6"/>
  <c r="A156" i="6"/>
  <c r="B56" i="6"/>
  <c r="E53" i="5" l="1"/>
  <c r="B53" i="5"/>
  <c r="F53" i="5" s="1"/>
  <c r="A54" i="5"/>
  <c r="C53" i="5"/>
  <c r="D53" i="5" s="1"/>
  <c r="H52" i="5"/>
  <c r="I52" i="5" s="1"/>
  <c r="G52" i="5"/>
  <c r="A157" i="6"/>
  <c r="B156" i="6"/>
  <c r="B57" i="6"/>
  <c r="E54" i="5" l="1"/>
  <c r="A55" i="5"/>
  <c r="B54" i="5"/>
  <c r="F54" i="5" s="1"/>
  <c r="C54" i="5"/>
  <c r="D54" i="5" s="1"/>
  <c r="H53" i="5"/>
  <c r="I53" i="5" s="1"/>
  <c r="G53" i="5"/>
  <c r="B157" i="6"/>
  <c r="A158" i="6"/>
  <c r="B58" i="6"/>
  <c r="E55" i="5" l="1"/>
  <c r="B55" i="5"/>
  <c r="F55" i="5" s="1"/>
  <c r="C55" i="5"/>
  <c r="D55" i="5" s="1"/>
  <c r="A56" i="5"/>
  <c r="G54" i="5"/>
  <c r="H54" i="5"/>
  <c r="I54" i="5" s="1"/>
  <c r="A159" i="6"/>
  <c r="B158" i="6"/>
  <c r="B59" i="6"/>
  <c r="C56" i="5" l="1"/>
  <c r="D56" i="5" s="1"/>
  <c r="A57" i="5"/>
  <c r="E56" i="5"/>
  <c r="B56" i="5"/>
  <c r="F56" i="5" s="1"/>
  <c r="H55" i="5"/>
  <c r="I55" i="5" s="1"/>
  <c r="G55" i="5"/>
  <c r="B159" i="6"/>
  <c r="A160" i="6"/>
  <c r="B60" i="6"/>
  <c r="H56" i="5" l="1"/>
  <c r="I56" i="5" s="1"/>
  <c r="G56" i="5"/>
  <c r="C57" i="5"/>
  <c r="D57" i="5" s="1"/>
  <c r="E57" i="5"/>
  <c r="B57" i="5"/>
  <c r="F57" i="5" s="1"/>
  <c r="A58" i="5"/>
  <c r="A161" i="6"/>
  <c r="B160" i="6"/>
  <c r="B61" i="6"/>
  <c r="G57" i="5" l="1"/>
  <c r="H57" i="5"/>
  <c r="I57" i="5" s="1"/>
  <c r="C58" i="5"/>
  <c r="D58" i="5" s="1"/>
  <c r="A59" i="5"/>
  <c r="E58" i="5"/>
  <c r="B58" i="5"/>
  <c r="F58" i="5" s="1"/>
  <c r="B161" i="6"/>
  <c r="A162" i="6"/>
  <c r="B62" i="6"/>
  <c r="B59" i="5" l="1"/>
  <c r="F59" i="5" s="1"/>
  <c r="C59" i="5"/>
  <c r="D59" i="5" s="1"/>
  <c r="A60" i="5"/>
  <c r="E59" i="5"/>
  <c r="H58" i="5"/>
  <c r="I58" i="5" s="1"/>
  <c r="G58" i="5"/>
  <c r="A163" i="6"/>
  <c r="B162" i="6"/>
  <c r="B63" i="6"/>
  <c r="H59" i="5" l="1"/>
  <c r="I59" i="5" s="1"/>
  <c r="G59" i="5"/>
  <c r="B60" i="5"/>
  <c r="F60" i="5" s="1"/>
  <c r="C60" i="5"/>
  <c r="D60" i="5" s="1"/>
  <c r="E60" i="5"/>
  <c r="A61" i="5"/>
  <c r="B163" i="6"/>
  <c r="A164" i="6"/>
  <c r="B64" i="6"/>
  <c r="C61" i="5" l="1"/>
  <c r="D61" i="5" s="1"/>
  <c r="B61" i="5"/>
  <c r="F61" i="5" s="1"/>
  <c r="A62" i="5"/>
  <c r="E61" i="5"/>
  <c r="G60" i="5"/>
  <c r="H60" i="5"/>
  <c r="I60" i="5" s="1"/>
  <c r="A165" i="6"/>
  <c r="B164" i="6"/>
  <c r="B65" i="6"/>
  <c r="H61" i="5" l="1"/>
  <c r="I61" i="5" s="1"/>
  <c r="G61" i="5"/>
  <c r="E62" i="5"/>
  <c r="B62" i="5"/>
  <c r="F62" i="5" s="1"/>
  <c r="A63" i="5"/>
  <c r="C62" i="5"/>
  <c r="D62" i="5" s="1"/>
  <c r="B165" i="6"/>
  <c r="A166" i="6"/>
  <c r="B66" i="6"/>
  <c r="H62" i="5" l="1"/>
  <c r="I62" i="5" s="1"/>
  <c r="G62" i="5"/>
  <c r="E63" i="5"/>
  <c r="A64" i="5"/>
  <c r="B63" i="5"/>
  <c r="F63" i="5" s="1"/>
  <c r="C63" i="5"/>
  <c r="D63" i="5" s="1"/>
  <c r="A167" i="6"/>
  <c r="B166" i="6"/>
  <c r="B67" i="6"/>
  <c r="C64" i="5" l="1"/>
  <c r="D64" i="5" s="1"/>
  <c r="B64" i="5"/>
  <c r="F64" i="5" s="1"/>
  <c r="A65" i="5"/>
  <c r="E64" i="5"/>
  <c r="H63" i="5"/>
  <c r="I63" i="5" s="1"/>
  <c r="G63" i="5"/>
  <c r="B167" i="6"/>
  <c r="A168" i="6"/>
  <c r="B68" i="6"/>
  <c r="H64" i="5" l="1"/>
  <c r="I64" i="5" s="1"/>
  <c r="G64" i="5"/>
  <c r="E65" i="5"/>
  <c r="B65" i="5"/>
  <c r="F65" i="5" s="1"/>
  <c r="C65" i="5"/>
  <c r="D65" i="5" s="1"/>
  <c r="A66" i="5"/>
  <c r="A169" i="6"/>
  <c r="B168" i="6"/>
  <c r="B69" i="6"/>
  <c r="G65" i="5" l="1"/>
  <c r="H65" i="5"/>
  <c r="I65" i="5" s="1"/>
  <c r="A67" i="5"/>
  <c r="E66" i="5"/>
  <c r="B66" i="5"/>
  <c r="F66" i="5" s="1"/>
  <c r="C66" i="5"/>
  <c r="D66" i="5" s="1"/>
  <c r="B169" i="6"/>
  <c r="A170" i="6"/>
  <c r="B70" i="6"/>
  <c r="H66" i="5" l="1"/>
  <c r="I66" i="5" s="1"/>
  <c r="G66" i="5"/>
  <c r="E67" i="5"/>
  <c r="B67" i="5"/>
  <c r="F67" i="5" s="1"/>
  <c r="C67" i="5"/>
  <c r="D67" i="5" s="1"/>
  <c r="A68" i="5"/>
  <c r="A171" i="6"/>
  <c r="B170" i="6"/>
  <c r="B71" i="6"/>
  <c r="H67" i="5" l="1"/>
  <c r="I67" i="5" s="1"/>
  <c r="G67" i="5"/>
  <c r="B68" i="5"/>
  <c r="F68" i="5" s="1"/>
  <c r="C68" i="5"/>
  <c r="D68" i="5" s="1"/>
  <c r="A69" i="5"/>
  <c r="E68" i="5"/>
  <c r="B171" i="6"/>
  <c r="A172" i="6"/>
  <c r="B72" i="6"/>
  <c r="G68" i="5" l="1"/>
  <c r="H68" i="5"/>
  <c r="I68" i="5" s="1"/>
  <c r="C69" i="5"/>
  <c r="D69" i="5" s="1"/>
  <c r="A70" i="5"/>
  <c r="E69" i="5"/>
  <c r="B69" i="5"/>
  <c r="F69" i="5" s="1"/>
  <c r="A173" i="6"/>
  <c r="B172" i="6"/>
  <c r="B73" i="6"/>
  <c r="A71" i="5" l="1"/>
  <c r="E70" i="5"/>
  <c r="C70" i="5"/>
  <c r="D70" i="5" s="1"/>
  <c r="B70" i="5"/>
  <c r="F70" i="5" s="1"/>
  <c r="H69" i="5"/>
  <c r="I69" i="5" s="1"/>
  <c r="G69" i="5"/>
  <c r="B173" i="6"/>
  <c r="A174" i="6"/>
  <c r="B74" i="6"/>
  <c r="H70" i="5" l="1"/>
  <c r="I70" i="5" s="1"/>
  <c r="G70" i="5"/>
  <c r="E71" i="5"/>
  <c r="B71" i="5"/>
  <c r="F71" i="5" s="1"/>
  <c r="C71" i="5"/>
  <c r="D71" i="5" s="1"/>
  <c r="A72" i="5"/>
  <c r="A175" i="6"/>
  <c r="B174" i="6"/>
  <c r="B75" i="6"/>
  <c r="H71" i="5" l="1"/>
  <c r="I71" i="5" s="1"/>
  <c r="G71" i="5"/>
  <c r="A73" i="5"/>
  <c r="E72" i="5"/>
  <c r="B72" i="5"/>
  <c r="F72" i="5" s="1"/>
  <c r="C72" i="5"/>
  <c r="D72" i="5" s="1"/>
  <c r="B175" i="6"/>
  <c r="A176" i="6"/>
  <c r="B76" i="6"/>
  <c r="H72" i="5" l="1"/>
  <c r="I72" i="5" s="1"/>
  <c r="G72" i="5"/>
  <c r="C73" i="5"/>
  <c r="D73" i="5" s="1"/>
  <c r="A74" i="5"/>
  <c r="E73" i="5"/>
  <c r="B73" i="5"/>
  <c r="F73" i="5" s="1"/>
  <c r="A177" i="6"/>
  <c r="B176" i="6"/>
  <c r="B77" i="6"/>
  <c r="E74" i="5" l="1"/>
  <c r="A75" i="5"/>
  <c r="C74" i="5"/>
  <c r="D74" i="5" s="1"/>
  <c r="B74" i="5"/>
  <c r="F74" i="5" s="1"/>
  <c r="H73" i="5"/>
  <c r="I73" i="5" s="1"/>
  <c r="G73" i="5"/>
  <c r="B177" i="6"/>
  <c r="A178" i="6"/>
  <c r="B78" i="6"/>
  <c r="E75" i="5" l="1"/>
  <c r="A76" i="5"/>
  <c r="B75" i="5"/>
  <c r="F75" i="5" s="1"/>
  <c r="C75" i="5"/>
  <c r="D75" i="5" s="1"/>
  <c r="H74" i="5"/>
  <c r="I74" i="5" s="1"/>
  <c r="G74" i="5"/>
  <c r="A179" i="6"/>
  <c r="B178" i="6"/>
  <c r="B79" i="6"/>
  <c r="B76" i="5" l="1"/>
  <c r="F76" i="5" s="1"/>
  <c r="A77" i="5"/>
  <c r="E76" i="5"/>
  <c r="C76" i="5"/>
  <c r="D76" i="5" s="1"/>
  <c r="H75" i="5"/>
  <c r="I75" i="5" s="1"/>
  <c r="G75" i="5"/>
  <c r="B179" i="6"/>
  <c r="A180" i="6"/>
  <c r="B80" i="6"/>
  <c r="H76" i="5" l="1"/>
  <c r="I76" i="5" s="1"/>
  <c r="G76" i="5"/>
  <c r="E77" i="5"/>
  <c r="A78" i="5"/>
  <c r="C77" i="5"/>
  <c r="D77" i="5" s="1"/>
  <c r="B77" i="5"/>
  <c r="F77" i="5" s="1"/>
  <c r="A181" i="6"/>
  <c r="B180" i="6"/>
  <c r="B81" i="6"/>
  <c r="H77" i="5" l="1"/>
  <c r="I77" i="5" s="1"/>
  <c r="G77" i="5"/>
  <c r="E78" i="5"/>
  <c r="B78" i="5"/>
  <c r="F78" i="5" s="1"/>
  <c r="C78" i="5"/>
  <c r="D78" i="5" s="1"/>
  <c r="A79" i="5"/>
  <c r="B181" i="6"/>
  <c r="A182" i="6"/>
  <c r="B82" i="6"/>
  <c r="H78" i="5" l="1"/>
  <c r="I78" i="5" s="1"/>
  <c r="G78" i="5"/>
  <c r="B79" i="5"/>
  <c r="F79" i="5" s="1"/>
  <c r="C79" i="5"/>
  <c r="D79" i="5" s="1"/>
  <c r="A80" i="5"/>
  <c r="E79" i="5"/>
  <c r="A183" i="6"/>
  <c r="B182" i="6"/>
  <c r="B83" i="6"/>
  <c r="H79" i="5" l="1"/>
  <c r="I79" i="5" s="1"/>
  <c r="G79" i="5"/>
  <c r="E80" i="5"/>
  <c r="B80" i="5"/>
  <c r="F80" i="5" s="1"/>
  <c r="C80" i="5"/>
  <c r="D80" i="5" s="1"/>
  <c r="A81" i="5"/>
  <c r="B183" i="6"/>
  <c r="A184" i="6"/>
  <c r="B84" i="6"/>
  <c r="H80" i="5" l="1"/>
  <c r="I80" i="5" s="1"/>
  <c r="G80" i="5"/>
  <c r="E81" i="5"/>
  <c r="A82" i="5"/>
  <c r="B81" i="5"/>
  <c r="F81" i="5" s="1"/>
  <c r="C81" i="5"/>
  <c r="D81" i="5" s="1"/>
  <c r="A185" i="6"/>
  <c r="B184" i="6"/>
  <c r="B85" i="6"/>
  <c r="C82" i="5" l="1"/>
  <c r="D82" i="5" s="1"/>
  <c r="A83" i="5"/>
  <c r="E82" i="5"/>
  <c r="B82" i="5"/>
  <c r="F82" i="5" s="1"/>
  <c r="H81" i="5"/>
  <c r="I81" i="5" s="1"/>
  <c r="G81" i="5"/>
  <c r="B185" i="6"/>
  <c r="A186" i="6"/>
  <c r="B86" i="6"/>
  <c r="H82" i="5" l="1"/>
  <c r="I82" i="5" s="1"/>
  <c r="G82" i="5"/>
  <c r="C83" i="5"/>
  <c r="D83" i="5" s="1"/>
  <c r="B83" i="5"/>
  <c r="F83" i="5" s="1"/>
  <c r="A84" i="5"/>
  <c r="E83" i="5"/>
  <c r="A187" i="6"/>
  <c r="B186" i="6"/>
  <c r="B87" i="6"/>
  <c r="H83" i="5" l="1"/>
  <c r="I83" i="5" s="1"/>
  <c r="G83" i="5"/>
  <c r="E84" i="5"/>
  <c r="C84" i="5"/>
  <c r="D84" i="5" s="1"/>
  <c r="B84" i="5"/>
  <c r="F84" i="5" s="1"/>
  <c r="A85" i="5"/>
  <c r="B187" i="6"/>
  <c r="A188" i="6"/>
  <c r="B88" i="6"/>
  <c r="H84" i="5" l="1"/>
  <c r="I84" i="5" s="1"/>
  <c r="G84" i="5"/>
  <c r="E85" i="5"/>
  <c r="A86" i="5"/>
  <c r="B85" i="5"/>
  <c r="F85" i="5" s="1"/>
  <c r="C85" i="5"/>
  <c r="D85" i="5" s="1"/>
  <c r="A189" i="6"/>
  <c r="B188" i="6"/>
  <c r="B89" i="6"/>
  <c r="H85" i="5" l="1"/>
  <c r="I85" i="5" s="1"/>
  <c r="G85" i="5"/>
  <c r="E86" i="5"/>
  <c r="B86" i="5"/>
  <c r="F86" i="5" s="1"/>
  <c r="C86" i="5"/>
  <c r="D86" i="5" s="1"/>
  <c r="A87" i="5"/>
  <c r="B189" i="6"/>
  <c r="A190" i="6"/>
  <c r="B90" i="6"/>
  <c r="H86" i="5" l="1"/>
  <c r="I86" i="5" s="1"/>
  <c r="G86" i="5"/>
  <c r="B87" i="5"/>
  <c r="F87" i="5" s="1"/>
  <c r="C87" i="5"/>
  <c r="D87" i="5" s="1"/>
  <c r="E87" i="5"/>
  <c r="A88" i="5"/>
  <c r="A191" i="6"/>
  <c r="B190" i="6"/>
  <c r="B91" i="6"/>
  <c r="E88" i="5" l="1"/>
  <c r="B88" i="5"/>
  <c r="F88" i="5" s="1"/>
  <c r="A89" i="5"/>
  <c r="C88" i="5"/>
  <c r="D88" i="5" s="1"/>
  <c r="H87" i="5"/>
  <c r="I87" i="5" s="1"/>
  <c r="G87" i="5"/>
  <c r="B191" i="6"/>
  <c r="A192" i="6"/>
  <c r="B92" i="6"/>
  <c r="E89" i="5" l="1"/>
  <c r="A90" i="5"/>
  <c r="B89" i="5"/>
  <c r="F89" i="5" s="1"/>
  <c r="C89" i="5"/>
  <c r="D89" i="5" s="1"/>
  <c r="H88" i="5"/>
  <c r="I88" i="5" s="1"/>
  <c r="G88" i="5"/>
  <c r="A193" i="6"/>
  <c r="B192" i="6"/>
  <c r="B93" i="6"/>
  <c r="E90" i="5" l="1"/>
  <c r="B90" i="5"/>
  <c r="F90" i="5" s="1"/>
  <c r="C90" i="5"/>
  <c r="D90" i="5" s="1"/>
  <c r="A91" i="5"/>
  <c r="H89" i="5"/>
  <c r="I89" i="5" s="1"/>
  <c r="G89" i="5"/>
  <c r="B193" i="6"/>
  <c r="A194" i="6"/>
  <c r="B94" i="6"/>
  <c r="E91" i="5" l="1"/>
  <c r="B91" i="5"/>
  <c r="F91" i="5" s="1"/>
  <c r="A92" i="5"/>
  <c r="C91" i="5"/>
  <c r="D91" i="5" s="1"/>
  <c r="H90" i="5"/>
  <c r="I90" i="5" s="1"/>
  <c r="G90" i="5"/>
  <c r="A195" i="6"/>
  <c r="B194" i="6"/>
  <c r="B95" i="6"/>
  <c r="E92" i="5" l="1"/>
  <c r="A93" i="5"/>
  <c r="B92" i="5"/>
  <c r="F92" i="5" s="1"/>
  <c r="C92" i="5"/>
  <c r="D92" i="5" s="1"/>
  <c r="H91" i="5"/>
  <c r="I91" i="5" s="1"/>
  <c r="G91" i="5"/>
  <c r="B195" i="6"/>
  <c r="A196" i="6"/>
  <c r="B96" i="6"/>
  <c r="E93" i="5" l="1"/>
  <c r="A94" i="5"/>
  <c r="B93" i="5"/>
  <c r="F93" i="5" s="1"/>
  <c r="C93" i="5"/>
  <c r="D93" i="5" s="1"/>
  <c r="G92" i="5"/>
  <c r="H92" i="5"/>
  <c r="I92" i="5" s="1"/>
  <c r="A197" i="6"/>
  <c r="B196" i="6"/>
  <c r="B97" i="6"/>
  <c r="E94" i="5" l="1"/>
  <c r="B94" i="5"/>
  <c r="F94" i="5" s="1"/>
  <c r="A95" i="5"/>
  <c r="C94" i="5"/>
  <c r="D94" i="5" s="1"/>
  <c r="H93" i="5"/>
  <c r="I93" i="5" s="1"/>
  <c r="G93" i="5"/>
  <c r="B197" i="6"/>
  <c r="A198" i="6"/>
  <c r="B98" i="6"/>
  <c r="E95" i="5" l="1"/>
  <c r="C95" i="5"/>
  <c r="D95" i="5" s="1"/>
  <c r="B95" i="5"/>
  <c r="F95" i="5" s="1"/>
  <c r="A96" i="5"/>
  <c r="H94" i="5"/>
  <c r="I94" i="5" s="1"/>
  <c r="G94" i="5"/>
  <c r="A199" i="6"/>
  <c r="B198" i="6"/>
  <c r="B99" i="6"/>
  <c r="E96" i="5" l="1"/>
  <c r="B96" i="5"/>
  <c r="F96" i="5" s="1"/>
  <c r="C96" i="5"/>
  <c r="D96" i="5" s="1"/>
  <c r="A97" i="5"/>
  <c r="H95" i="5"/>
  <c r="I95" i="5" s="1"/>
  <c r="G95" i="5"/>
  <c r="B199" i="6"/>
  <c r="A200" i="6"/>
  <c r="B100" i="6"/>
  <c r="C97" i="5" l="1"/>
  <c r="D97" i="5" s="1"/>
  <c r="B97" i="5"/>
  <c r="F97" i="5" s="1"/>
  <c r="A98" i="5"/>
  <c r="E97" i="5"/>
  <c r="H96" i="5"/>
  <c r="I96" i="5" s="1"/>
  <c r="G96" i="5"/>
  <c r="A201" i="6"/>
  <c r="B200" i="6"/>
  <c r="B102" i="6"/>
  <c r="B101" i="6"/>
  <c r="H97" i="5" l="1"/>
  <c r="I97" i="5" s="1"/>
  <c r="G97" i="5"/>
  <c r="E98" i="5"/>
  <c r="A99" i="5"/>
  <c r="B98" i="5"/>
  <c r="F98" i="5" s="1"/>
  <c r="C98" i="5"/>
  <c r="D98" i="5" s="1"/>
  <c r="B201" i="6"/>
  <c r="A202" i="6"/>
  <c r="H98" i="5" l="1"/>
  <c r="I98" i="5" s="1"/>
  <c r="G98" i="5"/>
  <c r="E99" i="5"/>
  <c r="B99" i="5"/>
  <c r="F99" i="5" s="1"/>
  <c r="C99" i="5"/>
  <c r="D99" i="5" s="1"/>
  <c r="A100" i="5"/>
  <c r="A203" i="6"/>
  <c r="B202" i="6"/>
  <c r="G99" i="5" l="1"/>
  <c r="H99" i="5"/>
  <c r="I99" i="5" s="1"/>
  <c r="B100" i="5"/>
  <c r="F100" i="5" s="1"/>
  <c r="E100" i="5"/>
  <c r="C100" i="5"/>
  <c r="D100" i="5" s="1"/>
  <c r="A101" i="5"/>
  <c r="B203" i="6"/>
  <c r="A204" i="6"/>
  <c r="H100" i="5" l="1"/>
  <c r="I100" i="5" s="1"/>
  <c r="G100" i="5"/>
  <c r="B101" i="5"/>
  <c r="F101" i="5" s="1"/>
  <c r="E101" i="5"/>
  <c r="C101" i="5"/>
  <c r="D101" i="5" s="1"/>
  <c r="A102" i="5"/>
  <c r="A205" i="6"/>
  <c r="B204" i="6"/>
  <c r="H101" i="5" l="1"/>
  <c r="I101" i="5" s="1"/>
  <c r="G101" i="5"/>
  <c r="B102" i="5"/>
  <c r="F102" i="5" s="1"/>
  <c r="C102" i="5"/>
  <c r="D102" i="5" s="1"/>
  <c r="A103" i="5"/>
  <c r="E102" i="5"/>
  <c r="B205" i="6"/>
  <c r="A206" i="6"/>
  <c r="H102" i="5" l="1"/>
  <c r="I102" i="5" s="1"/>
  <c r="G102" i="5"/>
  <c r="A104" i="5"/>
  <c r="E103" i="5"/>
  <c r="B103" i="5"/>
  <c r="F103" i="5" s="1"/>
  <c r="C103" i="5"/>
  <c r="D103" i="5" s="1"/>
  <c r="A207" i="6"/>
  <c r="B206" i="6"/>
  <c r="H103" i="5" l="1"/>
  <c r="I103" i="5" s="1"/>
  <c r="G103" i="5"/>
  <c r="C104" i="5"/>
  <c r="D104" i="5" s="1"/>
  <c r="E104" i="5"/>
  <c r="B104" i="5"/>
  <c r="F104" i="5" s="1"/>
  <c r="A105" i="5"/>
  <c r="B207" i="6"/>
  <c r="A208" i="6"/>
  <c r="H104" i="5" l="1"/>
  <c r="I104" i="5" s="1"/>
  <c r="G104" i="5"/>
  <c r="B105" i="5"/>
  <c r="F105" i="5" s="1"/>
  <c r="C105" i="5"/>
  <c r="D105" i="5" s="1"/>
  <c r="A106" i="5"/>
  <c r="E105" i="5"/>
  <c r="A209" i="6"/>
  <c r="B208" i="6"/>
  <c r="H105" i="5" l="1"/>
  <c r="I105" i="5" s="1"/>
  <c r="G105" i="5"/>
  <c r="A107" i="5"/>
  <c r="E106" i="5"/>
  <c r="C106" i="5"/>
  <c r="D106" i="5" s="1"/>
  <c r="B106" i="5"/>
  <c r="F106" i="5" s="1"/>
  <c r="B209" i="6"/>
  <c r="A210" i="6"/>
  <c r="H106" i="5" l="1"/>
  <c r="I106" i="5" s="1"/>
  <c r="G106" i="5"/>
  <c r="B107" i="5"/>
  <c r="F107" i="5" s="1"/>
  <c r="C107" i="5"/>
  <c r="D107" i="5" s="1"/>
  <c r="A108" i="5"/>
  <c r="E107" i="5"/>
  <c r="A211" i="6"/>
  <c r="B210" i="6"/>
  <c r="H107" i="5" l="1"/>
  <c r="I107" i="5" s="1"/>
  <c r="G107" i="5"/>
  <c r="B108" i="5"/>
  <c r="F108" i="5" s="1"/>
  <c r="C108" i="5"/>
  <c r="D108" i="5" s="1"/>
  <c r="A109" i="5"/>
  <c r="E108" i="5"/>
  <c r="B211" i="6"/>
  <c r="A212" i="6"/>
  <c r="H108" i="5" l="1"/>
  <c r="I108" i="5" s="1"/>
  <c r="G108" i="5"/>
  <c r="A110" i="5"/>
  <c r="C109" i="5"/>
  <c r="D109" i="5" s="1"/>
  <c r="E109" i="5"/>
  <c r="B109" i="5"/>
  <c r="F109" i="5" s="1"/>
  <c r="A213" i="6"/>
  <c r="B212" i="6"/>
  <c r="B110" i="5" l="1"/>
  <c r="F110" i="5" s="1"/>
  <c r="E110" i="5"/>
  <c r="C110" i="5"/>
  <c r="D110" i="5" s="1"/>
  <c r="A111" i="5"/>
  <c r="H109" i="5"/>
  <c r="I109" i="5" s="1"/>
  <c r="G109" i="5"/>
  <c r="B213" i="6"/>
  <c r="A214" i="6"/>
  <c r="H110" i="5" l="1"/>
  <c r="I110" i="5" s="1"/>
  <c r="G110" i="5"/>
  <c r="C111" i="5"/>
  <c r="D111" i="5" s="1"/>
  <c r="B111" i="5"/>
  <c r="F111" i="5" s="1"/>
  <c r="A112" i="5"/>
  <c r="E111" i="5"/>
  <c r="A215" i="6"/>
  <c r="B214" i="6"/>
  <c r="H111" i="5" l="1"/>
  <c r="I111" i="5" s="1"/>
  <c r="G111" i="5"/>
  <c r="A113" i="5"/>
  <c r="C112" i="5"/>
  <c r="D112" i="5" s="1"/>
  <c r="E112" i="5"/>
  <c r="B112" i="5"/>
  <c r="F112" i="5" s="1"/>
  <c r="B215" i="6"/>
  <c r="A216" i="6"/>
  <c r="B113" i="5" l="1"/>
  <c r="F113" i="5" s="1"/>
  <c r="C113" i="5"/>
  <c r="D113" i="5" s="1"/>
  <c r="E113" i="5"/>
  <c r="A114" i="5"/>
  <c r="H112" i="5"/>
  <c r="I112" i="5" s="1"/>
  <c r="G112" i="5"/>
  <c r="A217" i="6"/>
  <c r="B216" i="6"/>
  <c r="H113" i="5" l="1"/>
  <c r="I113" i="5" s="1"/>
  <c r="G113" i="5"/>
  <c r="B114" i="5"/>
  <c r="F114" i="5" s="1"/>
  <c r="C114" i="5"/>
  <c r="D114" i="5" s="1"/>
  <c r="A115" i="5"/>
  <c r="E114" i="5"/>
  <c r="B217" i="6"/>
  <c r="A218" i="6"/>
  <c r="H114" i="5" l="1"/>
  <c r="I114" i="5" s="1"/>
  <c r="G114" i="5"/>
  <c r="A116" i="5"/>
  <c r="E115" i="5"/>
  <c r="C115" i="5"/>
  <c r="D115" i="5" s="1"/>
  <c r="B115" i="5"/>
  <c r="F115" i="5" s="1"/>
  <c r="A219" i="6"/>
  <c r="B218" i="6"/>
  <c r="H115" i="5" l="1"/>
  <c r="I115" i="5" s="1"/>
  <c r="G115" i="5"/>
  <c r="B116" i="5"/>
  <c r="F116" i="5" s="1"/>
  <c r="C116" i="5"/>
  <c r="D116" i="5" s="1"/>
  <c r="A117" i="5"/>
  <c r="E116" i="5"/>
  <c r="B219" i="6"/>
  <c r="A220" i="6"/>
  <c r="H116" i="5" l="1"/>
  <c r="I116" i="5" s="1"/>
  <c r="G116" i="5"/>
  <c r="B117" i="5"/>
  <c r="F117" i="5" s="1"/>
  <c r="C117" i="5"/>
  <c r="D117" i="5" s="1"/>
  <c r="A118" i="5"/>
  <c r="E117" i="5"/>
  <c r="A221" i="6"/>
  <c r="B220" i="6"/>
  <c r="H117" i="5" l="1"/>
  <c r="I117" i="5" s="1"/>
  <c r="G117" i="5"/>
  <c r="A119" i="5"/>
  <c r="C118" i="5"/>
  <c r="D118" i="5" s="1"/>
  <c r="E118" i="5"/>
  <c r="B118" i="5"/>
  <c r="F118" i="5" s="1"/>
  <c r="B221" i="6"/>
  <c r="A222" i="6"/>
  <c r="B119" i="5" l="1"/>
  <c r="F119" i="5" s="1"/>
  <c r="C119" i="5"/>
  <c r="D119" i="5" s="1"/>
  <c r="A120" i="5"/>
  <c r="E119" i="5"/>
  <c r="H118" i="5"/>
  <c r="I118" i="5" s="1"/>
  <c r="G118" i="5"/>
  <c r="A223" i="6"/>
  <c r="B222" i="6"/>
  <c r="H119" i="5" l="1"/>
  <c r="I119" i="5" s="1"/>
  <c r="G119" i="5"/>
  <c r="C120" i="5"/>
  <c r="D120" i="5" s="1"/>
  <c r="B120" i="5"/>
  <c r="F120" i="5" s="1"/>
  <c r="A121" i="5"/>
  <c r="E120" i="5"/>
  <c r="B223" i="6"/>
  <c r="A224" i="6"/>
  <c r="H120" i="5" l="1"/>
  <c r="I120" i="5" s="1"/>
  <c r="G120" i="5"/>
  <c r="A122" i="5"/>
  <c r="C121" i="5"/>
  <c r="D121" i="5" s="1"/>
  <c r="E121" i="5"/>
  <c r="B121" i="5"/>
  <c r="F121" i="5" s="1"/>
  <c r="A225" i="6"/>
  <c r="B224" i="6"/>
  <c r="C122" i="5" l="1"/>
  <c r="D122" i="5" s="1"/>
  <c r="B122" i="5"/>
  <c r="F122" i="5" s="1"/>
  <c r="E122" i="5"/>
  <c r="A123" i="5"/>
  <c r="H121" i="5"/>
  <c r="I121" i="5" s="1"/>
  <c r="G121" i="5"/>
  <c r="B225" i="6"/>
  <c r="A226" i="6"/>
  <c r="H122" i="5" l="1"/>
  <c r="I122" i="5" s="1"/>
  <c r="G122" i="5"/>
  <c r="B123" i="5"/>
  <c r="F123" i="5" s="1"/>
  <c r="C123" i="5"/>
  <c r="D123" i="5" s="1"/>
  <c r="A124" i="5"/>
  <c r="E123" i="5"/>
  <c r="A227" i="6"/>
  <c r="B226" i="6"/>
  <c r="H123" i="5" l="1"/>
  <c r="I123" i="5" s="1"/>
  <c r="G123" i="5"/>
  <c r="A125" i="5"/>
  <c r="B124" i="5"/>
  <c r="F124" i="5" s="1"/>
  <c r="E124" i="5"/>
  <c r="C124" i="5"/>
  <c r="D124" i="5" s="1"/>
  <c r="B227" i="6"/>
  <c r="A228" i="6"/>
  <c r="C125" i="5" l="1"/>
  <c r="D125" i="5" s="1"/>
  <c r="E125" i="5"/>
  <c r="B125" i="5"/>
  <c r="F125" i="5" s="1"/>
  <c r="A126" i="5"/>
  <c r="H124" i="5"/>
  <c r="I124" i="5" s="1"/>
  <c r="G124" i="5"/>
  <c r="A229" i="6"/>
  <c r="B228" i="6"/>
  <c r="H125" i="5" l="1"/>
  <c r="I125" i="5" s="1"/>
  <c r="G125" i="5"/>
  <c r="C126" i="5"/>
  <c r="D126" i="5" s="1"/>
  <c r="B126" i="5"/>
  <c r="F126" i="5" s="1"/>
  <c r="A127" i="5"/>
  <c r="E126" i="5"/>
  <c r="B229" i="6"/>
  <c r="A230" i="6"/>
  <c r="H126" i="5" l="1"/>
  <c r="I126" i="5" s="1"/>
  <c r="G126" i="5"/>
  <c r="B127" i="5"/>
  <c r="F127" i="5" s="1"/>
  <c r="C127" i="5"/>
  <c r="D127" i="5" s="1"/>
  <c r="E127" i="5"/>
  <c r="A128" i="5"/>
  <c r="A231" i="6"/>
  <c r="B230" i="6"/>
  <c r="B128" i="5" l="1"/>
  <c r="F128" i="5" s="1"/>
  <c r="C128" i="5"/>
  <c r="D128" i="5" s="1"/>
  <c r="A129" i="5"/>
  <c r="E128" i="5"/>
  <c r="H127" i="5"/>
  <c r="I127" i="5" s="1"/>
  <c r="G127" i="5"/>
  <c r="B231" i="6"/>
  <c r="A232" i="6"/>
  <c r="H128" i="5" l="1"/>
  <c r="I128" i="5" s="1"/>
  <c r="G128" i="5"/>
  <c r="B129" i="5"/>
  <c r="F129" i="5" s="1"/>
  <c r="C129" i="5"/>
  <c r="D129" i="5" s="1"/>
  <c r="A130" i="5"/>
  <c r="E129" i="5"/>
  <c r="A233" i="6"/>
  <c r="B232" i="6"/>
  <c r="H129" i="5" l="1"/>
  <c r="I129" i="5" s="1"/>
  <c r="G129" i="5"/>
  <c r="B130" i="5"/>
  <c r="F130" i="5" s="1"/>
  <c r="E130" i="5"/>
  <c r="C130" i="5"/>
  <c r="D130" i="5" s="1"/>
  <c r="A131" i="5"/>
  <c r="B233" i="6"/>
  <c r="A234" i="6"/>
  <c r="H130" i="5" l="1"/>
  <c r="I130" i="5" s="1"/>
  <c r="G130" i="5"/>
  <c r="C131" i="5"/>
  <c r="D131" i="5" s="1"/>
  <c r="B131" i="5"/>
  <c r="F131" i="5" s="1"/>
  <c r="E131" i="5"/>
  <c r="A132" i="5"/>
  <c r="A235" i="6"/>
  <c r="B234" i="6"/>
  <c r="C132" i="5" l="1"/>
  <c r="D132" i="5" s="1"/>
  <c r="B132" i="5"/>
  <c r="F132" i="5" s="1"/>
  <c r="A133" i="5"/>
  <c r="E132" i="5"/>
  <c r="H131" i="5"/>
  <c r="I131" i="5" s="1"/>
  <c r="G131" i="5"/>
  <c r="B235" i="6"/>
  <c r="A236" i="6"/>
  <c r="H132" i="5" l="1"/>
  <c r="I132" i="5" s="1"/>
  <c r="G132" i="5"/>
  <c r="A134" i="5"/>
  <c r="B133" i="5"/>
  <c r="F133" i="5" s="1"/>
  <c r="E133" i="5"/>
  <c r="C133" i="5"/>
  <c r="D133" i="5" s="1"/>
  <c r="A237" i="6"/>
  <c r="B236" i="6"/>
  <c r="B134" i="5" l="1"/>
  <c r="F134" i="5" s="1"/>
  <c r="E134" i="5"/>
  <c r="C134" i="5"/>
  <c r="D134" i="5" s="1"/>
  <c r="A135" i="5"/>
  <c r="H133" i="5"/>
  <c r="I133" i="5" s="1"/>
  <c r="G133" i="5"/>
  <c r="B237" i="6"/>
  <c r="A238" i="6"/>
  <c r="A136" i="5" l="1"/>
  <c r="E135" i="5"/>
  <c r="B135" i="5"/>
  <c r="F135" i="5" s="1"/>
  <c r="C135" i="5"/>
  <c r="D135" i="5" s="1"/>
  <c r="H134" i="5"/>
  <c r="I134" i="5" s="1"/>
  <c r="G134" i="5"/>
  <c r="A239" i="6"/>
  <c r="B238" i="6"/>
  <c r="H135" i="5" l="1"/>
  <c r="I135" i="5" s="1"/>
  <c r="G135" i="5"/>
  <c r="B136" i="5"/>
  <c r="F136" i="5" s="1"/>
  <c r="C136" i="5"/>
  <c r="D136" i="5" s="1"/>
  <c r="E136" i="5"/>
  <c r="A137" i="5"/>
  <c r="B239" i="6"/>
  <c r="A240" i="6"/>
  <c r="B137" i="5" l="1"/>
  <c r="F137" i="5" s="1"/>
  <c r="E137" i="5"/>
  <c r="C137" i="5"/>
  <c r="D137" i="5" s="1"/>
  <c r="A138" i="5"/>
  <c r="H136" i="5"/>
  <c r="I136" i="5" s="1"/>
  <c r="G136" i="5"/>
  <c r="A241" i="6"/>
  <c r="B240" i="6"/>
  <c r="H137" i="5" l="1"/>
  <c r="I137" i="5" s="1"/>
  <c r="G137" i="5"/>
  <c r="A139" i="5"/>
  <c r="E138" i="5"/>
  <c r="C138" i="5"/>
  <c r="D138" i="5" s="1"/>
  <c r="B138" i="5"/>
  <c r="F138" i="5" s="1"/>
  <c r="B241" i="6"/>
  <c r="A242" i="6"/>
  <c r="H138" i="5" l="1"/>
  <c r="I138" i="5" s="1"/>
  <c r="G138" i="5"/>
  <c r="C139" i="5"/>
  <c r="D139" i="5" s="1"/>
  <c r="B139" i="5"/>
  <c r="F139" i="5" s="1"/>
  <c r="A140" i="5"/>
  <c r="E139" i="5"/>
  <c r="A243" i="6"/>
  <c r="B242" i="6"/>
  <c r="H139" i="5" l="1"/>
  <c r="I139" i="5" s="1"/>
  <c r="G139" i="5"/>
  <c r="B140" i="5"/>
  <c r="F140" i="5" s="1"/>
  <c r="A141" i="5"/>
  <c r="C140" i="5"/>
  <c r="D140" i="5" s="1"/>
  <c r="E140" i="5"/>
  <c r="B243" i="6"/>
  <c r="A244" i="6"/>
  <c r="H140" i="5" l="1"/>
  <c r="I140" i="5" s="1"/>
  <c r="G140" i="5"/>
  <c r="A142" i="5"/>
  <c r="B141" i="5"/>
  <c r="F141" i="5" s="1"/>
  <c r="E141" i="5"/>
  <c r="C141" i="5"/>
  <c r="D141" i="5" s="1"/>
  <c r="A245" i="6"/>
  <c r="B244" i="6"/>
  <c r="C142" i="5" l="1"/>
  <c r="D142" i="5" s="1"/>
  <c r="E142" i="5"/>
  <c r="B142" i="5"/>
  <c r="F142" i="5" s="1"/>
  <c r="A143" i="5"/>
  <c r="H141" i="5"/>
  <c r="I141" i="5" s="1"/>
  <c r="G141" i="5"/>
  <c r="B245" i="6"/>
  <c r="A246" i="6"/>
  <c r="H142" i="5" l="1"/>
  <c r="I142" i="5" s="1"/>
  <c r="G142" i="5"/>
  <c r="A144" i="5"/>
  <c r="E143" i="5"/>
  <c r="C143" i="5"/>
  <c r="D143" i="5" s="1"/>
  <c r="B143" i="5"/>
  <c r="F143" i="5" s="1"/>
  <c r="A247" i="6"/>
  <c r="B246" i="6"/>
  <c r="H143" i="5" l="1"/>
  <c r="I143" i="5" s="1"/>
  <c r="G143" i="5"/>
  <c r="B144" i="5"/>
  <c r="F144" i="5" s="1"/>
  <c r="E144" i="5"/>
  <c r="C144" i="5"/>
  <c r="D144" i="5" s="1"/>
  <c r="A145" i="5"/>
  <c r="B247" i="6"/>
  <c r="A248" i="6"/>
  <c r="H144" i="5" l="1"/>
  <c r="I144" i="5" s="1"/>
  <c r="G144" i="5"/>
  <c r="B145" i="5"/>
  <c r="F145" i="5" s="1"/>
  <c r="C145" i="5"/>
  <c r="D145" i="5" s="1"/>
  <c r="E145" i="5"/>
  <c r="A146" i="5"/>
  <c r="A249" i="6"/>
  <c r="B248" i="6"/>
  <c r="C146" i="5" l="1"/>
  <c r="D146" i="5" s="1"/>
  <c r="E146" i="5"/>
  <c r="B146" i="5"/>
  <c r="F146" i="5" s="1"/>
  <c r="A147" i="5"/>
  <c r="H145" i="5"/>
  <c r="I145" i="5" s="1"/>
  <c r="G145" i="5"/>
  <c r="B249" i="6"/>
  <c r="A250" i="6"/>
  <c r="B147" i="5" l="1"/>
  <c r="F147" i="5" s="1"/>
  <c r="E147" i="5"/>
  <c r="C147" i="5"/>
  <c r="D147" i="5" s="1"/>
  <c r="A148" i="5"/>
  <c r="H146" i="5"/>
  <c r="I146" i="5" s="1"/>
  <c r="G146" i="5"/>
  <c r="A251" i="6"/>
  <c r="B250" i="6"/>
  <c r="B148" i="5" l="1"/>
  <c r="F148" i="5" s="1"/>
  <c r="C148" i="5"/>
  <c r="D148" i="5" s="1"/>
  <c r="A149" i="5"/>
  <c r="E148" i="5"/>
  <c r="H147" i="5"/>
  <c r="I147" i="5" s="1"/>
  <c r="G147" i="5"/>
  <c r="B251" i="6"/>
  <c r="A252" i="6"/>
  <c r="H148" i="5" l="1"/>
  <c r="I148" i="5" s="1"/>
  <c r="G148" i="5"/>
  <c r="B149" i="5"/>
  <c r="F149" i="5" s="1"/>
  <c r="C149" i="5"/>
  <c r="D149" i="5" s="1"/>
  <c r="A150" i="5"/>
  <c r="E149" i="5"/>
  <c r="A253" i="6"/>
  <c r="B252" i="6"/>
  <c r="H149" i="5" l="1"/>
  <c r="I149" i="5" s="1"/>
  <c r="G149" i="5"/>
  <c r="C150" i="5"/>
  <c r="D150" i="5" s="1"/>
  <c r="B150" i="5"/>
  <c r="F150" i="5" s="1"/>
  <c r="A151" i="5"/>
  <c r="E150" i="5"/>
  <c r="B253" i="6"/>
  <c r="A254" i="6"/>
  <c r="H150" i="5" l="1"/>
  <c r="I150" i="5" s="1"/>
  <c r="G150" i="5"/>
  <c r="C151" i="5"/>
  <c r="D151" i="5" s="1"/>
  <c r="B151" i="5"/>
  <c r="F151" i="5" s="1"/>
  <c r="E151" i="5"/>
  <c r="A152" i="5"/>
  <c r="A255" i="6"/>
  <c r="B254" i="6"/>
  <c r="B152" i="5" l="1"/>
  <c r="F152" i="5" s="1"/>
  <c r="C152" i="5"/>
  <c r="D152" i="5" s="1"/>
  <c r="A153" i="5"/>
  <c r="E152" i="5"/>
  <c r="H151" i="5"/>
  <c r="I151" i="5" s="1"/>
  <c r="G151" i="5"/>
  <c r="A256" i="6"/>
  <c r="B255" i="6"/>
  <c r="H152" i="5" l="1"/>
  <c r="I152" i="5" s="1"/>
  <c r="G152" i="5"/>
  <c r="C153" i="5"/>
  <c r="D153" i="5" s="1"/>
  <c r="B153" i="5"/>
  <c r="F153" i="5" s="1"/>
  <c r="A154" i="5"/>
  <c r="E153" i="5"/>
  <c r="A257" i="6"/>
  <c r="B256" i="6"/>
  <c r="H153" i="5" l="1"/>
  <c r="I153" i="5" s="1"/>
  <c r="G153" i="5"/>
  <c r="B154" i="5"/>
  <c r="F154" i="5" s="1"/>
  <c r="C154" i="5"/>
  <c r="D154" i="5" s="1"/>
  <c r="A155" i="5"/>
  <c r="E154" i="5"/>
  <c r="A258" i="6"/>
  <c r="B257" i="6"/>
  <c r="H154" i="5" l="1"/>
  <c r="I154" i="5" s="1"/>
  <c r="G154" i="5"/>
  <c r="B155" i="5"/>
  <c r="F155" i="5" s="1"/>
  <c r="C155" i="5"/>
  <c r="D155" i="5" s="1"/>
  <c r="E155" i="5"/>
  <c r="A156" i="5"/>
  <c r="A259" i="6"/>
  <c r="B258" i="6"/>
  <c r="C156" i="5" l="1"/>
  <c r="D156" i="5" s="1"/>
  <c r="B156" i="5"/>
  <c r="F156" i="5" s="1"/>
  <c r="A157" i="5"/>
  <c r="E156" i="5"/>
  <c r="H155" i="5"/>
  <c r="I155" i="5" s="1"/>
  <c r="G155" i="5"/>
  <c r="A260" i="6"/>
  <c r="B259" i="6"/>
  <c r="H156" i="5" l="1"/>
  <c r="I156" i="5" s="1"/>
  <c r="G156" i="5"/>
  <c r="C157" i="5"/>
  <c r="D157" i="5" s="1"/>
  <c r="B157" i="5"/>
  <c r="F157" i="5" s="1"/>
  <c r="A158" i="5"/>
  <c r="E157" i="5"/>
  <c r="A261" i="6"/>
  <c r="B260" i="6"/>
  <c r="H157" i="5" l="1"/>
  <c r="I157" i="5" s="1"/>
  <c r="G157" i="5"/>
  <c r="B158" i="5"/>
  <c r="F158" i="5" s="1"/>
  <c r="E158" i="5"/>
  <c r="C158" i="5"/>
  <c r="D158" i="5" s="1"/>
  <c r="A159" i="5"/>
  <c r="A262" i="6"/>
  <c r="B261" i="6"/>
  <c r="H158" i="5" l="1"/>
  <c r="I158" i="5" s="1"/>
  <c r="G158" i="5"/>
  <c r="C159" i="5"/>
  <c r="D159" i="5" s="1"/>
  <c r="B159" i="5"/>
  <c r="F159" i="5" s="1"/>
  <c r="E159" i="5"/>
  <c r="A160" i="5"/>
  <c r="A263" i="6"/>
  <c r="B262" i="6"/>
  <c r="B160" i="5" l="1"/>
  <c r="F160" i="5" s="1"/>
  <c r="C160" i="5"/>
  <c r="D160" i="5" s="1"/>
  <c r="A161" i="5"/>
  <c r="E160" i="5"/>
  <c r="H159" i="5"/>
  <c r="I159" i="5" s="1"/>
  <c r="G159" i="5"/>
  <c r="A264" i="6"/>
  <c r="B263" i="6"/>
  <c r="H160" i="5" l="1"/>
  <c r="I160" i="5" s="1"/>
  <c r="G160" i="5"/>
  <c r="B161" i="5"/>
  <c r="F161" i="5" s="1"/>
  <c r="E161" i="5"/>
  <c r="C161" i="5"/>
  <c r="D161" i="5" s="1"/>
  <c r="A162" i="5"/>
  <c r="A265" i="6"/>
  <c r="B264" i="6"/>
  <c r="H161" i="5" l="1"/>
  <c r="I161" i="5" s="1"/>
  <c r="G161" i="5"/>
  <c r="C162" i="5"/>
  <c r="D162" i="5" s="1"/>
  <c r="E162" i="5"/>
  <c r="B162" i="5"/>
  <c r="F162" i="5" s="1"/>
  <c r="A163" i="5"/>
  <c r="A266" i="6"/>
  <c r="B265" i="6"/>
  <c r="H162" i="5" l="1"/>
  <c r="I162" i="5" s="1"/>
  <c r="G162" i="5"/>
  <c r="B163" i="5"/>
  <c r="F163" i="5" s="1"/>
  <c r="E163" i="5"/>
  <c r="C163" i="5"/>
  <c r="D163" i="5" s="1"/>
  <c r="A164" i="5"/>
  <c r="B266" i="6"/>
  <c r="A267" i="6"/>
  <c r="H163" i="5" l="1"/>
  <c r="I163" i="5" s="1"/>
  <c r="G163" i="5"/>
  <c r="B164" i="5"/>
  <c r="F164" i="5" s="1"/>
  <c r="C164" i="5"/>
  <c r="D164" i="5" s="1"/>
  <c r="A165" i="5"/>
  <c r="E164" i="5"/>
  <c r="A268" i="6"/>
  <c r="B267" i="6"/>
  <c r="H164" i="5" l="1"/>
  <c r="I164" i="5" s="1"/>
  <c r="G164" i="5"/>
  <c r="B165" i="5"/>
  <c r="F165" i="5" s="1"/>
  <c r="E165" i="5"/>
  <c r="C165" i="5"/>
  <c r="D165" i="5" s="1"/>
  <c r="A166" i="5"/>
  <c r="A269" i="6"/>
  <c r="B268" i="6"/>
  <c r="H165" i="5" l="1"/>
  <c r="I165" i="5" s="1"/>
  <c r="G165" i="5"/>
  <c r="B166" i="5"/>
  <c r="F166" i="5" s="1"/>
  <c r="E166" i="5"/>
  <c r="C166" i="5"/>
  <c r="D166" i="5" s="1"/>
  <c r="A167" i="5"/>
  <c r="A270" i="6"/>
  <c r="B269" i="6"/>
  <c r="H166" i="5" l="1"/>
  <c r="I166" i="5" s="1"/>
  <c r="G166" i="5"/>
  <c r="B167" i="5"/>
  <c r="F167" i="5" s="1"/>
  <c r="C167" i="5"/>
  <c r="D167" i="5" s="1"/>
  <c r="A168" i="5"/>
  <c r="E167" i="5"/>
  <c r="B270" i="6"/>
  <c r="A271" i="6"/>
  <c r="H167" i="5" l="1"/>
  <c r="I167" i="5" s="1"/>
  <c r="G167" i="5"/>
  <c r="C168" i="5"/>
  <c r="D168" i="5" s="1"/>
  <c r="E168" i="5"/>
  <c r="B168" i="5"/>
  <c r="F168" i="5" s="1"/>
  <c r="A169" i="5"/>
  <c r="A272" i="6"/>
  <c r="B271" i="6"/>
  <c r="H168" i="5" l="1"/>
  <c r="I168" i="5" s="1"/>
  <c r="G168" i="5"/>
  <c r="C169" i="5"/>
  <c r="D169" i="5" s="1"/>
  <c r="E169" i="5"/>
  <c r="B169" i="5"/>
  <c r="F169" i="5" s="1"/>
  <c r="A170" i="5"/>
  <c r="B272" i="6"/>
  <c r="A273" i="6"/>
  <c r="H169" i="5" l="1"/>
  <c r="I169" i="5" s="1"/>
  <c r="G169" i="5"/>
  <c r="B170" i="5"/>
  <c r="F170" i="5" s="1"/>
  <c r="C170" i="5"/>
  <c r="D170" i="5" s="1"/>
  <c r="A171" i="5"/>
  <c r="E170" i="5"/>
  <c r="A274" i="6"/>
  <c r="B273" i="6"/>
  <c r="H170" i="5" l="1"/>
  <c r="I170" i="5" s="1"/>
  <c r="G170" i="5"/>
  <c r="B171" i="5"/>
  <c r="F171" i="5" s="1"/>
  <c r="E171" i="5"/>
  <c r="C171" i="5"/>
  <c r="D171" i="5" s="1"/>
  <c r="A172" i="5"/>
  <c r="B274" i="6"/>
  <c r="A275" i="6"/>
  <c r="H171" i="5" l="1"/>
  <c r="I171" i="5" s="1"/>
  <c r="G171" i="5"/>
  <c r="B172" i="5"/>
  <c r="F172" i="5" s="1"/>
  <c r="E172" i="5"/>
  <c r="C172" i="5"/>
  <c r="D172" i="5" s="1"/>
  <c r="A173" i="5"/>
  <c r="A276" i="6"/>
  <c r="B275" i="6"/>
  <c r="H172" i="5" l="1"/>
  <c r="I172" i="5" s="1"/>
  <c r="G172" i="5"/>
  <c r="B173" i="5"/>
  <c r="F173" i="5" s="1"/>
  <c r="C173" i="5"/>
  <c r="D173" i="5" s="1"/>
  <c r="A174" i="5"/>
  <c r="E173" i="5"/>
  <c r="B276" i="6"/>
  <c r="A277" i="6"/>
  <c r="H173" i="5" l="1"/>
  <c r="I173" i="5" s="1"/>
  <c r="G173" i="5"/>
  <c r="B174" i="5"/>
  <c r="F174" i="5" s="1"/>
  <c r="E174" i="5"/>
  <c r="C174" i="5"/>
  <c r="D174" i="5" s="1"/>
  <c r="A175" i="5"/>
  <c r="A278" i="6"/>
  <c r="B277" i="6"/>
  <c r="H174" i="5" l="1"/>
  <c r="I174" i="5" s="1"/>
  <c r="G174" i="5"/>
  <c r="C175" i="5"/>
  <c r="D175" i="5" s="1"/>
  <c r="E175" i="5"/>
  <c r="B175" i="5"/>
  <c r="F175" i="5" s="1"/>
  <c r="A176" i="5"/>
  <c r="B278" i="6"/>
  <c r="A279" i="6"/>
  <c r="H175" i="5" l="1"/>
  <c r="I175" i="5" s="1"/>
  <c r="G175" i="5"/>
  <c r="C176" i="5"/>
  <c r="D176" i="5" s="1"/>
  <c r="B176" i="5"/>
  <c r="F176" i="5" s="1"/>
  <c r="A177" i="5"/>
  <c r="E176" i="5"/>
  <c r="A280" i="6"/>
  <c r="B279" i="6"/>
  <c r="H176" i="5" l="1"/>
  <c r="I176" i="5" s="1"/>
  <c r="G176" i="5"/>
  <c r="B177" i="5"/>
  <c r="F177" i="5" s="1"/>
  <c r="E177" i="5"/>
  <c r="C177" i="5"/>
  <c r="D177" i="5" s="1"/>
  <c r="A178" i="5"/>
  <c r="B280" i="6"/>
  <c r="A281" i="6"/>
  <c r="H177" i="5" l="1"/>
  <c r="I177" i="5" s="1"/>
  <c r="G177" i="5"/>
  <c r="B178" i="5"/>
  <c r="F178" i="5" s="1"/>
  <c r="E178" i="5"/>
  <c r="C178" i="5"/>
  <c r="D178" i="5" s="1"/>
  <c r="A179" i="5"/>
  <c r="A282" i="6"/>
  <c r="B281" i="6"/>
  <c r="H178" i="5" l="1"/>
  <c r="I178" i="5" s="1"/>
  <c r="G178" i="5"/>
  <c r="A180" i="5"/>
  <c r="E179" i="5"/>
  <c r="B179" i="5"/>
  <c r="F179" i="5" s="1"/>
  <c r="C179" i="5"/>
  <c r="D179" i="5" s="1"/>
  <c r="B282" i="6"/>
  <c r="A283" i="6"/>
  <c r="H179" i="5" l="1"/>
  <c r="I179" i="5" s="1"/>
  <c r="G179" i="5"/>
  <c r="B180" i="5"/>
  <c r="F180" i="5" s="1"/>
  <c r="E180" i="5"/>
  <c r="C180" i="5"/>
  <c r="D180" i="5" s="1"/>
  <c r="A181" i="5"/>
  <c r="A284" i="6"/>
  <c r="B283" i="6"/>
  <c r="H180" i="5" l="1"/>
  <c r="I180" i="5" s="1"/>
  <c r="G180" i="5"/>
  <c r="C181" i="5"/>
  <c r="D181" i="5" s="1"/>
  <c r="E181" i="5"/>
  <c r="B181" i="5"/>
  <c r="F181" i="5" s="1"/>
  <c r="A182" i="5"/>
  <c r="B284" i="6"/>
  <c r="A285" i="6"/>
  <c r="H181" i="5" l="1"/>
  <c r="I181" i="5" s="1"/>
  <c r="G181" i="5"/>
  <c r="A183" i="5"/>
  <c r="E182" i="5"/>
  <c r="C182" i="5"/>
  <c r="D182" i="5" s="1"/>
  <c r="B182" i="5"/>
  <c r="F182" i="5" s="1"/>
  <c r="A286" i="6"/>
  <c r="B285" i="6"/>
  <c r="H182" i="5" l="1"/>
  <c r="I182" i="5" s="1"/>
  <c r="G182" i="5"/>
  <c r="B183" i="5"/>
  <c r="F183" i="5" s="1"/>
  <c r="E183" i="5"/>
  <c r="C183" i="5"/>
  <c r="D183" i="5" s="1"/>
  <c r="A184" i="5"/>
  <c r="B286" i="6"/>
  <c r="A287" i="6"/>
  <c r="H183" i="5" l="1"/>
  <c r="I183" i="5" s="1"/>
  <c r="G183" i="5"/>
  <c r="C184" i="5"/>
  <c r="D184" i="5" s="1"/>
  <c r="E184" i="5"/>
  <c r="B184" i="5"/>
  <c r="F184" i="5" s="1"/>
  <c r="A185" i="5"/>
  <c r="A288" i="6"/>
  <c r="B287" i="6"/>
  <c r="H184" i="5" l="1"/>
  <c r="I184" i="5" s="1"/>
  <c r="G184" i="5"/>
  <c r="A186" i="5"/>
  <c r="E185" i="5"/>
  <c r="C185" i="5"/>
  <c r="D185" i="5" s="1"/>
  <c r="B185" i="5"/>
  <c r="F185" i="5" s="1"/>
  <c r="B288" i="6"/>
  <c r="A289" i="6"/>
  <c r="H185" i="5" l="1"/>
  <c r="I185" i="5" s="1"/>
  <c r="G185" i="5"/>
  <c r="C186" i="5"/>
  <c r="D186" i="5" s="1"/>
  <c r="E186" i="5"/>
  <c r="B186" i="5"/>
  <c r="F186" i="5" s="1"/>
  <c r="A187" i="5"/>
  <c r="A290" i="6"/>
  <c r="B289" i="6"/>
  <c r="H186" i="5" l="1"/>
  <c r="I186" i="5" s="1"/>
  <c r="G186" i="5"/>
  <c r="B187" i="5"/>
  <c r="F187" i="5" s="1"/>
  <c r="E187" i="5"/>
  <c r="C187" i="5"/>
  <c r="D187" i="5" s="1"/>
  <c r="A188" i="5"/>
  <c r="B290" i="6"/>
  <c r="A291" i="6"/>
  <c r="H187" i="5" l="1"/>
  <c r="I187" i="5" s="1"/>
  <c r="G187" i="5"/>
  <c r="A189" i="5"/>
  <c r="E188" i="5"/>
  <c r="B188" i="5"/>
  <c r="F188" i="5" s="1"/>
  <c r="C188" i="5"/>
  <c r="D188" i="5" s="1"/>
  <c r="A292" i="6"/>
  <c r="B291" i="6"/>
  <c r="H188" i="5" l="1"/>
  <c r="I188" i="5" s="1"/>
  <c r="G188" i="5"/>
  <c r="C189" i="5"/>
  <c r="D189" i="5" s="1"/>
  <c r="E189" i="5"/>
  <c r="B189" i="5"/>
  <c r="F189" i="5" s="1"/>
  <c r="A190" i="5"/>
  <c r="B292" i="6"/>
  <c r="A293" i="6"/>
  <c r="H189" i="5" l="1"/>
  <c r="I189" i="5" s="1"/>
  <c r="G189" i="5"/>
  <c r="B190" i="5"/>
  <c r="F190" i="5" s="1"/>
  <c r="E190" i="5"/>
  <c r="C190" i="5"/>
  <c r="D190" i="5" s="1"/>
  <c r="A191" i="5"/>
  <c r="A294" i="6"/>
  <c r="B293" i="6"/>
  <c r="H190" i="5" l="1"/>
  <c r="I190" i="5" s="1"/>
  <c r="G190" i="5"/>
  <c r="A192" i="5"/>
  <c r="E191" i="5"/>
  <c r="C191" i="5"/>
  <c r="D191" i="5" s="1"/>
  <c r="B191" i="5"/>
  <c r="F191" i="5" s="1"/>
  <c r="B294" i="6"/>
  <c r="A295" i="6"/>
  <c r="H191" i="5" l="1"/>
  <c r="I191" i="5" s="1"/>
  <c r="G191" i="5"/>
  <c r="B192" i="5"/>
  <c r="F192" i="5" s="1"/>
  <c r="E192" i="5"/>
  <c r="C192" i="5"/>
  <c r="D192" i="5" s="1"/>
  <c r="A193" i="5"/>
  <c r="A296" i="6"/>
  <c r="B295" i="6"/>
  <c r="H192" i="5" l="1"/>
  <c r="I192" i="5" s="1"/>
  <c r="G192" i="5"/>
  <c r="B193" i="5"/>
  <c r="F193" i="5" s="1"/>
  <c r="E193" i="5"/>
  <c r="C193" i="5"/>
  <c r="D193" i="5" s="1"/>
  <c r="A194" i="5"/>
  <c r="B296" i="6"/>
  <c r="A297" i="6"/>
  <c r="H193" i="5" l="1"/>
  <c r="I193" i="5" s="1"/>
  <c r="G193" i="5"/>
  <c r="A195" i="5"/>
  <c r="E194" i="5"/>
  <c r="B194" i="5"/>
  <c r="F194" i="5" s="1"/>
  <c r="C194" i="5"/>
  <c r="D194" i="5" s="1"/>
  <c r="A298" i="6"/>
  <c r="B297" i="6"/>
  <c r="H194" i="5" l="1"/>
  <c r="I194" i="5" s="1"/>
  <c r="G194" i="5"/>
  <c r="B195" i="5"/>
  <c r="F195" i="5" s="1"/>
  <c r="C195" i="5"/>
  <c r="D195" i="5" s="1"/>
  <c r="A196" i="5"/>
  <c r="E195" i="5"/>
  <c r="B298" i="6"/>
  <c r="A299" i="6"/>
  <c r="H195" i="5" l="1"/>
  <c r="I195" i="5" s="1"/>
  <c r="G195" i="5"/>
  <c r="B196" i="5"/>
  <c r="F196" i="5" s="1"/>
  <c r="A197" i="5"/>
  <c r="E196" i="5"/>
  <c r="C196" i="5"/>
  <c r="D196" i="5" s="1"/>
  <c r="A300" i="6"/>
  <c r="B299" i="6"/>
  <c r="A198" i="5" l="1"/>
  <c r="E197" i="5"/>
  <c r="C197" i="5"/>
  <c r="D197" i="5" s="1"/>
  <c r="B197" i="5"/>
  <c r="F197" i="5" s="1"/>
  <c r="H196" i="5"/>
  <c r="I196" i="5" s="1"/>
  <c r="G196" i="5"/>
  <c r="B300" i="6"/>
  <c r="A301" i="6"/>
  <c r="H197" i="5" l="1"/>
  <c r="I197" i="5" s="1"/>
  <c r="G197" i="5"/>
  <c r="B198" i="5"/>
  <c r="F198" i="5" s="1"/>
  <c r="C198" i="5"/>
  <c r="D198" i="5" s="1"/>
  <c r="A199" i="5"/>
  <c r="E198" i="5"/>
  <c r="A302" i="6"/>
  <c r="B301" i="6"/>
  <c r="H198" i="5" l="1"/>
  <c r="I198" i="5" s="1"/>
  <c r="G198" i="5"/>
  <c r="B199" i="5"/>
  <c r="F199" i="5" s="1"/>
  <c r="C199" i="5"/>
  <c r="D199" i="5" s="1"/>
  <c r="E199" i="5"/>
  <c r="A200" i="5"/>
  <c r="B302" i="6"/>
  <c r="A303" i="6"/>
  <c r="A201" i="5" l="1"/>
  <c r="E200" i="5"/>
  <c r="B200" i="5"/>
  <c r="F200" i="5" s="1"/>
  <c r="C200" i="5"/>
  <c r="D200" i="5" s="1"/>
  <c r="H199" i="5"/>
  <c r="I199" i="5" s="1"/>
  <c r="G199" i="5"/>
  <c r="A304" i="6"/>
  <c r="B303" i="6"/>
  <c r="H200" i="5" l="1"/>
  <c r="I200" i="5" s="1"/>
  <c r="G200" i="5"/>
  <c r="C201" i="5"/>
  <c r="D201" i="5" s="1"/>
  <c r="B201" i="5"/>
  <c r="F201" i="5" s="1"/>
  <c r="A202" i="5"/>
  <c r="E201" i="5"/>
  <c r="B304" i="6"/>
  <c r="A305" i="6"/>
  <c r="H201" i="5" l="1"/>
  <c r="I201" i="5" s="1"/>
  <c r="G201" i="5"/>
  <c r="C202" i="5"/>
  <c r="D202" i="5" s="1"/>
  <c r="E202" i="5"/>
  <c r="B202" i="5"/>
  <c r="F202" i="5" s="1"/>
  <c r="A203" i="5"/>
  <c r="A306" i="6"/>
  <c r="B305" i="6"/>
  <c r="H202" i="5" l="1"/>
  <c r="I202" i="5" s="1"/>
  <c r="G202" i="5"/>
  <c r="A204" i="5"/>
  <c r="E203" i="5"/>
  <c r="B203" i="5"/>
  <c r="F203" i="5" s="1"/>
  <c r="C203" i="5"/>
  <c r="D203" i="5" s="1"/>
  <c r="B306" i="6"/>
  <c r="A307" i="6"/>
  <c r="H203" i="5" l="1"/>
  <c r="I203" i="5" s="1"/>
  <c r="G203" i="5"/>
  <c r="C204" i="5"/>
  <c r="D204" i="5" s="1"/>
  <c r="B204" i="5"/>
  <c r="F204" i="5" s="1"/>
  <c r="A205" i="5"/>
  <c r="E204" i="5"/>
  <c r="A308" i="6"/>
  <c r="B307" i="6"/>
  <c r="H204" i="5" l="1"/>
  <c r="I204" i="5" s="1"/>
  <c r="G204" i="5"/>
  <c r="C205" i="5"/>
  <c r="D205" i="5" s="1"/>
  <c r="E205" i="5"/>
  <c r="B205" i="5"/>
  <c r="F205" i="5" s="1"/>
  <c r="A206" i="5"/>
  <c r="B308" i="6"/>
  <c r="A309" i="6"/>
  <c r="H205" i="5" l="1"/>
  <c r="I205" i="5" s="1"/>
  <c r="G205" i="5"/>
  <c r="A207" i="5"/>
  <c r="E206" i="5"/>
  <c r="B206" i="5"/>
  <c r="F206" i="5" s="1"/>
  <c r="C206" i="5"/>
  <c r="D206" i="5" s="1"/>
  <c r="A310" i="6"/>
  <c r="B309" i="6"/>
  <c r="H206" i="5" l="1"/>
  <c r="I206" i="5" s="1"/>
  <c r="G206" i="5"/>
  <c r="B207" i="5"/>
  <c r="F207" i="5" s="1"/>
  <c r="E207" i="5"/>
  <c r="C207" i="5"/>
  <c r="D207" i="5" s="1"/>
  <c r="A208" i="5"/>
  <c r="B310" i="6"/>
  <c r="A311" i="6"/>
  <c r="H207" i="5" l="1"/>
  <c r="I207" i="5" s="1"/>
  <c r="G207" i="5"/>
  <c r="B208" i="5"/>
  <c r="F208" i="5" s="1"/>
  <c r="E208" i="5"/>
  <c r="C208" i="5"/>
  <c r="D208" i="5" s="1"/>
  <c r="A209" i="5"/>
  <c r="A312" i="6"/>
  <c r="B311" i="6"/>
  <c r="H208" i="5" l="1"/>
  <c r="I208" i="5" s="1"/>
  <c r="G208" i="5"/>
  <c r="A210" i="5"/>
  <c r="E209" i="5"/>
  <c r="C209" i="5"/>
  <c r="D209" i="5" s="1"/>
  <c r="B209" i="5"/>
  <c r="F209" i="5" s="1"/>
  <c r="B312" i="6"/>
  <c r="A313" i="6"/>
  <c r="H209" i="5" l="1"/>
  <c r="I209" i="5" s="1"/>
  <c r="G209" i="5"/>
  <c r="C210" i="5"/>
  <c r="D210" i="5" s="1"/>
  <c r="E210" i="5"/>
  <c r="B210" i="5"/>
  <c r="F210" i="5" s="1"/>
  <c r="A211" i="5"/>
  <c r="A314" i="6"/>
  <c r="B313" i="6"/>
  <c r="H210" i="5" l="1"/>
  <c r="I210" i="5" s="1"/>
  <c r="G210" i="5"/>
  <c r="B211" i="5"/>
  <c r="F211" i="5" s="1"/>
  <c r="E211" i="5"/>
  <c r="C211" i="5"/>
  <c r="D211" i="5" s="1"/>
  <c r="A212" i="5"/>
  <c r="B314" i="6"/>
  <c r="A315" i="6"/>
  <c r="H211" i="5" l="1"/>
  <c r="I211" i="5" s="1"/>
  <c r="G211" i="5"/>
  <c r="A213" i="5"/>
  <c r="C212" i="5"/>
  <c r="D212" i="5" s="1"/>
  <c r="E212" i="5"/>
  <c r="B212" i="5"/>
  <c r="F212" i="5" s="1"/>
  <c r="A316" i="6"/>
  <c r="B315" i="6"/>
  <c r="B213" i="5" l="1"/>
  <c r="F213" i="5" s="1"/>
  <c r="C213" i="5"/>
  <c r="D213" i="5" s="1"/>
  <c r="A214" i="5"/>
  <c r="E213" i="5"/>
  <c r="H212" i="5"/>
  <c r="I212" i="5" s="1"/>
  <c r="G212" i="5"/>
  <c r="B316" i="6"/>
  <c r="A317" i="6"/>
  <c r="H213" i="5" l="1"/>
  <c r="I213" i="5" s="1"/>
  <c r="G213" i="5"/>
  <c r="C214" i="5"/>
  <c r="D214" i="5" s="1"/>
  <c r="E214" i="5"/>
  <c r="B214" i="5"/>
  <c r="F214" i="5" s="1"/>
  <c r="A215" i="5"/>
  <c r="A318" i="6"/>
  <c r="B317" i="6"/>
  <c r="H214" i="5" l="1"/>
  <c r="I214" i="5" s="1"/>
  <c r="G214" i="5"/>
  <c r="A216" i="5"/>
  <c r="E215" i="5"/>
  <c r="C215" i="5"/>
  <c r="D215" i="5" s="1"/>
  <c r="B215" i="5"/>
  <c r="F215" i="5" s="1"/>
  <c r="B318" i="6"/>
  <c r="A319" i="6"/>
  <c r="H215" i="5" l="1"/>
  <c r="I215" i="5" s="1"/>
  <c r="G215" i="5"/>
  <c r="B216" i="5"/>
  <c r="F216" i="5" s="1"/>
  <c r="C216" i="5"/>
  <c r="D216" i="5" s="1"/>
  <c r="E216" i="5"/>
  <c r="A217" i="5"/>
  <c r="A320" i="6"/>
  <c r="B319" i="6"/>
  <c r="B217" i="5" l="1"/>
  <c r="F217" i="5" s="1"/>
  <c r="E217" i="5"/>
  <c r="C217" i="5"/>
  <c r="D217" i="5" s="1"/>
  <c r="A218" i="5"/>
  <c r="H216" i="5"/>
  <c r="I216" i="5" s="1"/>
  <c r="G216" i="5"/>
  <c r="B320" i="6"/>
  <c r="A321" i="6"/>
  <c r="H217" i="5" l="1"/>
  <c r="I217" i="5" s="1"/>
  <c r="G217" i="5"/>
  <c r="A219" i="5"/>
  <c r="E218" i="5"/>
  <c r="C218" i="5"/>
  <c r="D218" i="5" s="1"/>
  <c r="B218" i="5"/>
  <c r="F218" i="5" s="1"/>
  <c r="A322" i="6"/>
  <c r="B321" i="6"/>
  <c r="H218" i="5" l="1"/>
  <c r="I218" i="5" s="1"/>
  <c r="G218" i="5"/>
  <c r="B219" i="5"/>
  <c r="F219" i="5" s="1"/>
  <c r="E219" i="5"/>
  <c r="C219" i="5"/>
  <c r="D219" i="5" s="1"/>
  <c r="A220" i="5"/>
  <c r="B322" i="6"/>
  <c r="A323" i="6"/>
  <c r="H219" i="5" l="1"/>
  <c r="I219" i="5" s="1"/>
  <c r="G219" i="5"/>
  <c r="C220" i="5"/>
  <c r="D220" i="5" s="1"/>
  <c r="B220" i="5"/>
  <c r="F220" i="5" s="1"/>
  <c r="A221" i="5"/>
  <c r="E220" i="5"/>
  <c r="A324" i="6"/>
  <c r="B323" i="6"/>
  <c r="H220" i="5" l="1"/>
  <c r="I220" i="5" s="1"/>
  <c r="G220" i="5"/>
  <c r="A222" i="5"/>
  <c r="B221" i="5"/>
  <c r="F221" i="5" s="1"/>
  <c r="E221" i="5"/>
  <c r="C221" i="5"/>
  <c r="D221" i="5" s="1"/>
  <c r="B324" i="6"/>
  <c r="A325" i="6"/>
  <c r="B222" i="5" l="1"/>
  <c r="F222" i="5" s="1"/>
  <c r="C222" i="5"/>
  <c r="D222" i="5" s="1"/>
  <c r="A223" i="5"/>
  <c r="E222" i="5"/>
  <c r="H221" i="5"/>
  <c r="I221" i="5" s="1"/>
  <c r="G221" i="5"/>
  <c r="A326" i="6"/>
  <c r="B325" i="6"/>
  <c r="H222" i="5" l="1"/>
  <c r="I222" i="5" s="1"/>
  <c r="G222" i="5"/>
  <c r="C223" i="5"/>
  <c r="D223" i="5" s="1"/>
  <c r="B223" i="5"/>
  <c r="F223" i="5" s="1"/>
  <c r="A224" i="5"/>
  <c r="E223" i="5"/>
  <c r="B326" i="6"/>
  <c r="A327" i="6"/>
  <c r="H223" i="5" l="1"/>
  <c r="I223" i="5" s="1"/>
  <c r="G223" i="5"/>
  <c r="A225" i="5"/>
  <c r="E224" i="5"/>
  <c r="C224" i="5"/>
  <c r="D224" i="5" s="1"/>
  <c r="B224" i="5"/>
  <c r="F224" i="5" s="1"/>
  <c r="A328" i="6"/>
  <c r="B327" i="6"/>
  <c r="H224" i="5" l="1"/>
  <c r="I224" i="5" s="1"/>
  <c r="G224" i="5"/>
  <c r="C225" i="5"/>
  <c r="D225" i="5" s="1"/>
  <c r="E225" i="5"/>
  <c r="B225" i="5"/>
  <c r="F225" i="5" s="1"/>
  <c r="A226" i="5"/>
  <c r="B328" i="6"/>
  <c r="A329" i="6"/>
  <c r="H225" i="5" l="1"/>
  <c r="I225" i="5" s="1"/>
  <c r="G225" i="5"/>
  <c r="B226" i="5"/>
  <c r="F226" i="5" s="1"/>
  <c r="C226" i="5"/>
  <c r="D226" i="5" s="1"/>
  <c r="A227" i="5"/>
  <c r="E226" i="5"/>
  <c r="A330" i="6"/>
  <c r="B329" i="6"/>
  <c r="H226" i="5" l="1"/>
  <c r="I226" i="5" s="1"/>
  <c r="G226" i="5"/>
  <c r="A228" i="5"/>
  <c r="E227" i="5"/>
  <c r="C227" i="5"/>
  <c r="D227" i="5" s="1"/>
  <c r="B227" i="5"/>
  <c r="F227" i="5" s="1"/>
  <c r="B330" i="6"/>
  <c r="A331" i="6"/>
  <c r="G227" i="5" l="1"/>
  <c r="H227" i="5"/>
  <c r="I227" i="5" s="1"/>
  <c r="C228" i="5"/>
  <c r="D228" i="5" s="1"/>
  <c r="E228" i="5"/>
  <c r="B228" i="5"/>
  <c r="F228" i="5" s="1"/>
  <c r="A229" i="5"/>
  <c r="A332" i="6"/>
  <c r="B331" i="6"/>
  <c r="A230" i="5" l="1"/>
  <c r="E229" i="5"/>
  <c r="C229" i="5"/>
  <c r="D229" i="5" s="1"/>
  <c r="B229" i="5"/>
  <c r="F229" i="5" s="1"/>
  <c r="H228" i="5"/>
  <c r="I228" i="5" s="1"/>
  <c r="G228" i="5"/>
  <c r="B332" i="6"/>
  <c r="A333" i="6"/>
  <c r="H229" i="5" l="1"/>
  <c r="I229" i="5" s="1"/>
  <c r="G229" i="5"/>
  <c r="A231" i="5"/>
  <c r="E230" i="5"/>
  <c r="C230" i="5"/>
  <c r="D230" i="5" s="1"/>
  <c r="B230" i="5"/>
  <c r="F230" i="5" s="1"/>
  <c r="A334" i="6"/>
  <c r="B333" i="6"/>
  <c r="H230" i="5" l="1"/>
  <c r="I230" i="5" s="1"/>
  <c r="G230" i="5"/>
  <c r="A232" i="5"/>
  <c r="E231" i="5"/>
  <c r="B231" i="5"/>
  <c r="F231" i="5" s="1"/>
  <c r="C231" i="5"/>
  <c r="D231" i="5" s="1"/>
  <c r="B334" i="6"/>
  <c r="A335" i="6"/>
  <c r="G231" i="5" l="1"/>
  <c r="H231" i="5"/>
  <c r="I231" i="5" s="1"/>
  <c r="C232" i="5"/>
  <c r="D232" i="5" s="1"/>
  <c r="A233" i="5"/>
  <c r="E232" i="5"/>
  <c r="B232" i="5"/>
  <c r="F232" i="5" s="1"/>
  <c r="A336" i="6"/>
  <c r="B335" i="6"/>
  <c r="C233" i="5" l="1"/>
  <c r="D233" i="5" s="1"/>
  <c r="B233" i="5"/>
  <c r="F233" i="5" s="1"/>
  <c r="A234" i="5"/>
  <c r="E233" i="5"/>
  <c r="H232" i="5"/>
  <c r="I232" i="5" s="1"/>
  <c r="G232" i="5"/>
  <c r="B336" i="6"/>
  <c r="A337" i="6"/>
  <c r="G233" i="5" l="1"/>
  <c r="H233" i="5"/>
  <c r="I233" i="5" s="1"/>
  <c r="B234" i="5"/>
  <c r="F234" i="5" s="1"/>
  <c r="A235" i="5"/>
  <c r="E234" i="5"/>
  <c r="C234" i="5"/>
  <c r="D234" i="5" s="1"/>
  <c r="A338" i="6"/>
  <c r="B337" i="6"/>
  <c r="B235" i="5" l="1"/>
  <c r="F235" i="5" s="1"/>
  <c r="C235" i="5"/>
  <c r="D235" i="5" s="1"/>
  <c r="A236" i="5"/>
  <c r="E235" i="5"/>
  <c r="H234" i="5"/>
  <c r="I234" i="5" s="1"/>
  <c r="G234" i="5"/>
  <c r="B338" i="6"/>
  <c r="A339" i="6"/>
  <c r="H235" i="5" l="1"/>
  <c r="I235" i="5" s="1"/>
  <c r="G235" i="5"/>
  <c r="A237" i="5"/>
  <c r="B236" i="5"/>
  <c r="F236" i="5" s="1"/>
  <c r="E236" i="5"/>
  <c r="C236" i="5"/>
  <c r="D236" i="5" s="1"/>
  <c r="A340" i="6"/>
  <c r="B339" i="6"/>
  <c r="H236" i="5" l="1"/>
  <c r="I236" i="5" s="1"/>
  <c r="G236" i="5"/>
  <c r="C237" i="5"/>
  <c r="D237" i="5" s="1"/>
  <c r="B237" i="5"/>
  <c r="F237" i="5" s="1"/>
  <c r="A238" i="5"/>
  <c r="E237" i="5"/>
  <c r="B340" i="6"/>
  <c r="A341" i="6"/>
  <c r="H237" i="5" l="1"/>
  <c r="I237" i="5" s="1"/>
  <c r="G237" i="5"/>
  <c r="A239" i="5"/>
  <c r="E238" i="5"/>
  <c r="B238" i="5"/>
  <c r="F238" i="5" s="1"/>
  <c r="C238" i="5"/>
  <c r="D238" i="5" s="1"/>
  <c r="A342" i="6"/>
  <c r="B341" i="6"/>
  <c r="H238" i="5" l="1"/>
  <c r="I238" i="5" s="1"/>
  <c r="G238" i="5"/>
  <c r="C239" i="5"/>
  <c r="D239" i="5" s="1"/>
  <c r="A240" i="5"/>
  <c r="E239" i="5"/>
  <c r="B239" i="5"/>
  <c r="F239" i="5" s="1"/>
  <c r="B342" i="6"/>
  <c r="A343" i="6"/>
  <c r="H239" i="5" l="1"/>
  <c r="I239" i="5" s="1"/>
  <c r="G239" i="5"/>
  <c r="A241" i="5"/>
  <c r="E240" i="5"/>
  <c r="B240" i="5"/>
  <c r="F240" i="5" s="1"/>
  <c r="C240" i="5"/>
  <c r="D240" i="5" s="1"/>
  <c r="A344" i="6"/>
  <c r="B343" i="6"/>
  <c r="H240" i="5" l="1"/>
  <c r="I240" i="5" s="1"/>
  <c r="G240" i="5"/>
  <c r="E241" i="5"/>
  <c r="B241" i="5"/>
  <c r="F241" i="5" s="1"/>
  <c r="C241" i="5"/>
  <c r="D241" i="5" s="1"/>
  <c r="A242" i="5"/>
  <c r="B344" i="6"/>
  <c r="A345" i="6"/>
  <c r="A243" i="5" l="1"/>
  <c r="E242" i="5"/>
  <c r="B242" i="5"/>
  <c r="F242" i="5" s="1"/>
  <c r="C242" i="5"/>
  <c r="D242" i="5" s="1"/>
  <c r="H241" i="5"/>
  <c r="I241" i="5" s="1"/>
  <c r="G241" i="5"/>
  <c r="A346" i="6"/>
  <c r="B345" i="6"/>
  <c r="G242" i="5" l="1"/>
  <c r="H242" i="5"/>
  <c r="I242" i="5" s="1"/>
  <c r="C243" i="5"/>
  <c r="D243" i="5" s="1"/>
  <c r="A244" i="5"/>
  <c r="E243" i="5"/>
  <c r="B243" i="5"/>
  <c r="F243" i="5" s="1"/>
  <c r="B346" i="6"/>
  <c r="A347" i="6"/>
  <c r="C244" i="5" l="1"/>
  <c r="D244" i="5" s="1"/>
  <c r="B244" i="5"/>
  <c r="F244" i="5" s="1"/>
  <c r="A245" i="5"/>
  <c r="E244" i="5"/>
  <c r="H243" i="5"/>
  <c r="I243" i="5" s="1"/>
  <c r="G243" i="5"/>
  <c r="A348" i="6"/>
  <c r="B347" i="6"/>
  <c r="H244" i="5" l="1"/>
  <c r="I244" i="5" s="1"/>
  <c r="G244" i="5"/>
  <c r="B245" i="5"/>
  <c r="F245" i="5" s="1"/>
  <c r="C245" i="5"/>
  <c r="D245" i="5" s="1"/>
  <c r="A246" i="5"/>
  <c r="E245" i="5"/>
  <c r="B348" i="6"/>
  <c r="A349" i="6"/>
  <c r="H245" i="5" l="1"/>
  <c r="I245" i="5" s="1"/>
  <c r="G245" i="5"/>
  <c r="B246" i="5"/>
  <c r="F246" i="5" s="1"/>
  <c r="C246" i="5"/>
  <c r="D246" i="5" s="1"/>
  <c r="A247" i="5"/>
  <c r="E246" i="5"/>
  <c r="A350" i="6"/>
  <c r="B349" i="6"/>
  <c r="H246" i="5" l="1"/>
  <c r="I246" i="5" s="1"/>
  <c r="G246" i="5"/>
  <c r="E247" i="5"/>
  <c r="C247" i="5"/>
  <c r="D247" i="5" s="1"/>
  <c r="B247" i="5"/>
  <c r="F247" i="5" s="1"/>
  <c r="A248" i="5"/>
  <c r="B350" i="6"/>
  <c r="A351" i="6"/>
  <c r="H247" i="5" l="1"/>
  <c r="I247" i="5" s="1"/>
  <c r="G247" i="5"/>
  <c r="B248" i="5"/>
  <c r="F248" i="5" s="1"/>
  <c r="C248" i="5"/>
  <c r="D248" i="5" s="1"/>
  <c r="A249" i="5"/>
  <c r="E248" i="5"/>
  <c r="A352" i="6"/>
  <c r="B351" i="6"/>
  <c r="H248" i="5" l="1"/>
  <c r="I248" i="5" s="1"/>
  <c r="G248" i="5"/>
  <c r="A250" i="5"/>
  <c r="E249" i="5"/>
  <c r="B249" i="5"/>
  <c r="F249" i="5" s="1"/>
  <c r="C249" i="5"/>
  <c r="D249" i="5" s="1"/>
  <c r="B352" i="6"/>
  <c r="A353" i="6"/>
  <c r="G249" i="5" l="1"/>
  <c r="H249" i="5"/>
  <c r="I249" i="5" s="1"/>
  <c r="E250" i="5"/>
  <c r="B250" i="5"/>
  <c r="F250" i="5" s="1"/>
  <c r="A251" i="5"/>
  <c r="C250" i="5"/>
  <c r="D250" i="5" s="1"/>
  <c r="A354" i="6"/>
  <c r="B353" i="6"/>
  <c r="H250" i="5" l="1"/>
  <c r="I250" i="5" s="1"/>
  <c r="G250" i="5"/>
  <c r="C251" i="5"/>
  <c r="D251" i="5" s="1"/>
  <c r="A252" i="5"/>
  <c r="E251" i="5"/>
  <c r="B251" i="5"/>
  <c r="F251" i="5" s="1"/>
  <c r="B354" i="6"/>
  <c r="A355" i="6"/>
  <c r="H251" i="5" l="1"/>
  <c r="I251" i="5" s="1"/>
  <c r="G251" i="5"/>
  <c r="A253" i="5"/>
  <c r="E252" i="5"/>
  <c r="C252" i="5"/>
  <c r="D252" i="5" s="1"/>
  <c r="B252" i="5"/>
  <c r="F252" i="5" s="1"/>
  <c r="A356" i="6"/>
  <c r="B355" i="6"/>
  <c r="H252" i="5" l="1"/>
  <c r="I252" i="5" s="1"/>
  <c r="G252" i="5"/>
  <c r="A254" i="5"/>
  <c r="E253" i="5"/>
  <c r="B253" i="5"/>
  <c r="F253" i="5" s="1"/>
  <c r="C253" i="5"/>
  <c r="D253" i="5" s="1"/>
  <c r="B356" i="6"/>
  <c r="A357" i="6"/>
  <c r="H253" i="5" l="1"/>
  <c r="I253" i="5" s="1"/>
  <c r="G253" i="5"/>
  <c r="C254" i="5"/>
  <c r="D254" i="5" s="1"/>
  <c r="A255" i="5"/>
  <c r="E254" i="5"/>
  <c r="B254" i="5"/>
  <c r="F254" i="5" s="1"/>
  <c r="A358" i="6"/>
  <c r="B357" i="6"/>
  <c r="B255" i="5" l="1"/>
  <c r="F255" i="5" s="1"/>
  <c r="C255" i="5"/>
  <c r="D255" i="5" s="1"/>
  <c r="A256" i="5"/>
  <c r="E255" i="5"/>
  <c r="H254" i="5"/>
  <c r="I254" i="5" s="1"/>
  <c r="G254" i="5"/>
  <c r="B358" i="6"/>
  <c r="A359" i="6"/>
  <c r="H255" i="5" l="1"/>
  <c r="I255" i="5" s="1"/>
  <c r="G255" i="5"/>
  <c r="A257" i="5"/>
  <c r="E256" i="5"/>
  <c r="C256" i="5"/>
  <c r="D256" i="5" s="1"/>
  <c r="B256" i="5"/>
  <c r="F256" i="5" s="1"/>
  <c r="A360" i="6"/>
  <c r="B359" i="6"/>
  <c r="H256" i="5" l="1"/>
  <c r="I256" i="5" s="1"/>
  <c r="G256" i="5"/>
  <c r="B257" i="5"/>
  <c r="F257" i="5" s="1"/>
  <c r="A258" i="5"/>
  <c r="C257" i="5"/>
  <c r="D257" i="5" s="1"/>
  <c r="E257" i="5"/>
  <c r="B360" i="6"/>
  <c r="A361" i="6"/>
  <c r="H257" i="5" l="1"/>
  <c r="I257" i="5" s="1"/>
  <c r="G257" i="5"/>
  <c r="A259" i="5"/>
  <c r="E258" i="5"/>
  <c r="B258" i="5"/>
  <c r="F258" i="5" s="1"/>
  <c r="C258" i="5"/>
  <c r="D258" i="5" s="1"/>
  <c r="A362" i="6"/>
  <c r="B361" i="6"/>
  <c r="H258" i="5" l="1"/>
  <c r="I258" i="5" s="1"/>
  <c r="G258" i="5"/>
  <c r="B259" i="5"/>
  <c r="F259" i="5" s="1"/>
  <c r="C259" i="5"/>
  <c r="D259" i="5" s="1"/>
  <c r="A260" i="5"/>
  <c r="E259" i="5"/>
  <c r="B362" i="6"/>
  <c r="A363" i="6"/>
  <c r="H259" i="5" l="1"/>
  <c r="I259" i="5" s="1"/>
  <c r="G259" i="5"/>
  <c r="A261" i="5"/>
  <c r="E260" i="5"/>
  <c r="B260" i="5"/>
  <c r="F260" i="5" s="1"/>
  <c r="C260" i="5"/>
  <c r="D260" i="5" s="1"/>
  <c r="A364" i="6"/>
  <c r="B363" i="6"/>
  <c r="H260" i="5" l="1"/>
  <c r="I260" i="5" s="1"/>
  <c r="G260" i="5"/>
  <c r="A262" i="5"/>
  <c r="E261" i="5"/>
  <c r="B261" i="5"/>
  <c r="F261" i="5" s="1"/>
  <c r="C261" i="5"/>
  <c r="D261" i="5" s="1"/>
  <c r="B364" i="6"/>
  <c r="A365" i="6"/>
  <c r="H261" i="5" l="1"/>
  <c r="I261" i="5" s="1"/>
  <c r="G261" i="5"/>
  <c r="B262" i="5"/>
  <c r="F262" i="5" s="1"/>
  <c r="C262" i="5"/>
  <c r="D262" i="5" s="1"/>
  <c r="A263" i="5"/>
  <c r="E262" i="5"/>
  <c r="A366" i="6"/>
  <c r="B365" i="6"/>
  <c r="H262" i="5" l="1"/>
  <c r="I262" i="5" s="1"/>
  <c r="G262" i="5"/>
  <c r="B263" i="5"/>
  <c r="F263" i="5" s="1"/>
  <c r="C263" i="5"/>
  <c r="D263" i="5" s="1"/>
  <c r="E263" i="5"/>
  <c r="A264" i="5"/>
  <c r="B366" i="6"/>
  <c r="A367" i="6"/>
  <c r="B264" i="5" l="1"/>
  <c r="F264" i="5" s="1"/>
  <c r="E264" i="5"/>
  <c r="C264" i="5"/>
  <c r="D264" i="5" s="1"/>
  <c r="A265" i="5"/>
  <c r="H263" i="5"/>
  <c r="I263" i="5" s="1"/>
  <c r="G263" i="5"/>
  <c r="A368" i="6"/>
  <c r="B367" i="6"/>
  <c r="A266" i="5" l="1"/>
  <c r="E265" i="5"/>
  <c r="B265" i="5"/>
  <c r="F265" i="5" s="1"/>
  <c r="C265" i="5"/>
  <c r="D265" i="5" s="1"/>
  <c r="H264" i="5"/>
  <c r="I264" i="5" s="1"/>
  <c r="G264" i="5"/>
  <c r="B368" i="6"/>
  <c r="A369" i="6"/>
  <c r="H265" i="5" l="1"/>
  <c r="I265" i="5" s="1"/>
  <c r="G265" i="5"/>
  <c r="B266" i="5"/>
  <c r="F266" i="5" s="1"/>
  <c r="E266" i="5"/>
  <c r="C266" i="5"/>
  <c r="D266" i="5" s="1"/>
  <c r="A267" i="5"/>
  <c r="A370" i="6"/>
  <c r="B369" i="6"/>
  <c r="H266" i="5" l="1"/>
  <c r="I266" i="5" s="1"/>
  <c r="G266" i="5"/>
  <c r="C267" i="5"/>
  <c r="D267" i="5" s="1"/>
  <c r="B267" i="5"/>
  <c r="F267" i="5" s="1"/>
  <c r="A268" i="5"/>
  <c r="E267" i="5"/>
  <c r="B370" i="6"/>
  <c r="A371" i="6"/>
  <c r="H267" i="5" l="1"/>
  <c r="I267" i="5" s="1"/>
  <c r="G267" i="5"/>
  <c r="A269" i="5"/>
  <c r="E268" i="5"/>
  <c r="B268" i="5"/>
  <c r="F268" i="5" s="1"/>
  <c r="C268" i="5"/>
  <c r="D268" i="5" s="1"/>
  <c r="A372" i="6"/>
  <c r="B371" i="6"/>
  <c r="H268" i="5" l="1"/>
  <c r="I268" i="5" s="1"/>
  <c r="G268" i="5"/>
  <c r="C269" i="5"/>
  <c r="D269" i="5" s="1"/>
  <c r="E269" i="5"/>
  <c r="B269" i="5"/>
  <c r="F269" i="5" s="1"/>
  <c r="A270" i="5"/>
  <c r="B372" i="6"/>
  <c r="A373" i="6"/>
  <c r="H269" i="5" l="1"/>
  <c r="I269" i="5" s="1"/>
  <c r="G269" i="5"/>
  <c r="C270" i="5"/>
  <c r="D270" i="5" s="1"/>
  <c r="B270" i="5"/>
  <c r="F270" i="5" s="1"/>
  <c r="A271" i="5"/>
  <c r="E270" i="5"/>
  <c r="A374" i="6"/>
  <c r="B373" i="6"/>
  <c r="H270" i="5" l="1"/>
  <c r="I270" i="5" s="1"/>
  <c r="G270" i="5"/>
  <c r="A272" i="5"/>
  <c r="E271" i="5"/>
  <c r="B271" i="5"/>
  <c r="F271" i="5" s="1"/>
  <c r="C271" i="5"/>
  <c r="D271" i="5" s="1"/>
  <c r="B374" i="6"/>
  <c r="A375" i="6"/>
  <c r="H271" i="5" l="1"/>
  <c r="I271" i="5" s="1"/>
  <c r="G271" i="5"/>
  <c r="B272" i="5"/>
  <c r="F272" i="5" s="1"/>
  <c r="E272" i="5"/>
  <c r="C272" i="5"/>
  <c r="D272" i="5" s="1"/>
  <c r="A273" i="5"/>
  <c r="A376" i="6"/>
  <c r="B375" i="6"/>
  <c r="H272" i="5" l="1"/>
  <c r="I272" i="5" s="1"/>
  <c r="G272" i="5"/>
  <c r="B273" i="5"/>
  <c r="F273" i="5" s="1"/>
  <c r="C273" i="5"/>
  <c r="D273" i="5" s="1"/>
  <c r="A274" i="5"/>
  <c r="E273" i="5"/>
  <c r="B376" i="6"/>
  <c r="A377" i="6"/>
  <c r="H273" i="5" l="1"/>
  <c r="I273" i="5" s="1"/>
  <c r="G273" i="5"/>
  <c r="A275" i="5"/>
  <c r="E274" i="5"/>
  <c r="B274" i="5"/>
  <c r="F274" i="5" s="1"/>
  <c r="C274" i="5"/>
  <c r="D274" i="5" s="1"/>
  <c r="A378" i="6"/>
  <c r="B377" i="6"/>
  <c r="H274" i="5" l="1"/>
  <c r="I274" i="5" s="1"/>
  <c r="G274" i="5"/>
  <c r="B275" i="5"/>
  <c r="F275" i="5" s="1"/>
  <c r="E275" i="5"/>
  <c r="C275" i="5"/>
  <c r="D275" i="5" s="1"/>
  <c r="A276" i="5"/>
  <c r="B378" i="6"/>
  <c r="A379" i="6"/>
  <c r="H275" i="5" l="1"/>
  <c r="I275" i="5" s="1"/>
  <c r="G275" i="5"/>
  <c r="B276" i="5"/>
  <c r="F276" i="5" s="1"/>
  <c r="C276" i="5"/>
  <c r="D276" i="5" s="1"/>
  <c r="A277" i="5"/>
  <c r="E276" i="5"/>
  <c r="A380" i="6"/>
  <c r="B379" i="6"/>
  <c r="H276" i="5" l="1"/>
  <c r="I276" i="5" s="1"/>
  <c r="G276" i="5"/>
  <c r="A278" i="5"/>
  <c r="C277" i="5"/>
  <c r="D277" i="5" s="1"/>
  <c r="E277" i="5"/>
  <c r="B277" i="5"/>
  <c r="F277" i="5" s="1"/>
  <c r="B380" i="6"/>
  <c r="A381" i="6"/>
  <c r="B278" i="5" l="1"/>
  <c r="F278" i="5" s="1"/>
  <c r="E278" i="5"/>
  <c r="C278" i="5"/>
  <c r="D278" i="5" s="1"/>
  <c r="A279" i="5"/>
  <c r="H277" i="5"/>
  <c r="I277" i="5" s="1"/>
  <c r="G277" i="5"/>
  <c r="A382" i="6"/>
  <c r="B381" i="6"/>
  <c r="C279" i="5" l="1"/>
  <c r="D279" i="5" s="1"/>
  <c r="B279" i="5"/>
  <c r="F279" i="5" s="1"/>
  <c r="A280" i="5"/>
  <c r="E279" i="5"/>
  <c r="H278" i="5"/>
  <c r="I278" i="5" s="1"/>
  <c r="G278" i="5"/>
  <c r="B382" i="6"/>
  <c r="A383" i="6"/>
  <c r="H279" i="5" l="1"/>
  <c r="I279" i="5" s="1"/>
  <c r="G279" i="5"/>
  <c r="A281" i="5"/>
  <c r="B280" i="5"/>
  <c r="F280" i="5" s="1"/>
  <c r="E280" i="5"/>
  <c r="C280" i="5"/>
  <c r="D280" i="5" s="1"/>
  <c r="A384" i="6"/>
  <c r="B383" i="6"/>
  <c r="B281" i="5" l="1"/>
  <c r="F281" i="5" s="1"/>
  <c r="C281" i="5"/>
  <c r="D281" i="5" s="1"/>
  <c r="A282" i="5"/>
  <c r="E281" i="5"/>
  <c r="H280" i="5"/>
  <c r="I280" i="5" s="1"/>
  <c r="G280" i="5"/>
  <c r="B384" i="6"/>
  <c r="A385" i="6"/>
  <c r="H281" i="5" l="1"/>
  <c r="I281" i="5" s="1"/>
  <c r="G281" i="5"/>
  <c r="B282" i="5"/>
  <c r="F282" i="5" s="1"/>
  <c r="C282" i="5"/>
  <c r="D282" i="5" s="1"/>
  <c r="E282" i="5"/>
  <c r="A283" i="5"/>
  <c r="A386" i="6"/>
  <c r="B385" i="6"/>
  <c r="A284" i="5" l="1"/>
  <c r="E283" i="5"/>
  <c r="B283" i="5"/>
  <c r="F283" i="5" s="1"/>
  <c r="C283" i="5"/>
  <c r="D283" i="5" s="1"/>
  <c r="H282" i="5"/>
  <c r="I282" i="5" s="1"/>
  <c r="G282" i="5"/>
  <c r="B386" i="6"/>
  <c r="A387" i="6"/>
  <c r="H283" i="5" l="1"/>
  <c r="I283" i="5" s="1"/>
  <c r="G283" i="5"/>
  <c r="C284" i="5"/>
  <c r="D284" i="5" s="1"/>
  <c r="E284" i="5"/>
  <c r="B284" i="5"/>
  <c r="F284" i="5" s="1"/>
  <c r="A285" i="5"/>
  <c r="B387" i="6"/>
  <c r="A388" i="6"/>
  <c r="H284" i="5" l="1"/>
  <c r="I284" i="5" s="1"/>
  <c r="G284" i="5"/>
  <c r="C285" i="5"/>
  <c r="D285" i="5" s="1"/>
  <c r="B285" i="5"/>
  <c r="F285" i="5" s="1"/>
  <c r="A286" i="5"/>
  <c r="E285" i="5"/>
  <c r="B388" i="6"/>
  <c r="A389" i="6"/>
  <c r="H285" i="5" l="1"/>
  <c r="I285" i="5" s="1"/>
  <c r="G285" i="5"/>
  <c r="B286" i="5"/>
  <c r="F286" i="5" s="1"/>
  <c r="C286" i="5"/>
  <c r="D286" i="5" s="1"/>
  <c r="A287" i="5"/>
  <c r="E286" i="5"/>
  <c r="B389" i="6"/>
  <c r="A390" i="6"/>
  <c r="H286" i="5" l="1"/>
  <c r="I286" i="5" s="1"/>
  <c r="G286" i="5"/>
  <c r="C287" i="5"/>
  <c r="D287" i="5" s="1"/>
  <c r="E287" i="5"/>
  <c r="B287" i="5"/>
  <c r="F287" i="5" s="1"/>
  <c r="A288" i="5"/>
  <c r="B390" i="6"/>
  <c r="A391" i="6"/>
  <c r="H287" i="5" l="1"/>
  <c r="I287" i="5" s="1"/>
  <c r="G287" i="5"/>
  <c r="B288" i="5"/>
  <c r="F288" i="5" s="1"/>
  <c r="C288" i="5"/>
  <c r="D288" i="5" s="1"/>
  <c r="A289" i="5"/>
  <c r="E288" i="5"/>
  <c r="B391" i="6"/>
  <c r="A392" i="6"/>
  <c r="H288" i="5" l="1"/>
  <c r="I288" i="5" s="1"/>
  <c r="G288" i="5"/>
  <c r="B289" i="5"/>
  <c r="F289" i="5" s="1"/>
  <c r="C289" i="5"/>
  <c r="D289" i="5" s="1"/>
  <c r="E289" i="5"/>
  <c r="A290" i="5"/>
  <c r="B392" i="6"/>
  <c r="A393" i="6"/>
  <c r="B290" i="5" l="1"/>
  <c r="F290" i="5" s="1"/>
  <c r="E290" i="5"/>
  <c r="C290" i="5"/>
  <c r="D290" i="5" s="1"/>
  <c r="A291" i="5"/>
  <c r="H289" i="5"/>
  <c r="I289" i="5" s="1"/>
  <c r="G289" i="5"/>
  <c r="A394" i="6"/>
  <c r="B393" i="6"/>
  <c r="B291" i="5" l="1"/>
  <c r="F291" i="5" s="1"/>
  <c r="C291" i="5"/>
  <c r="D291" i="5" s="1"/>
  <c r="A292" i="5"/>
  <c r="E291" i="5"/>
  <c r="H290" i="5"/>
  <c r="I290" i="5" s="1"/>
  <c r="G290" i="5"/>
  <c r="B394" i="6"/>
  <c r="A395" i="6"/>
  <c r="G291" i="5" l="1"/>
  <c r="H291" i="5"/>
  <c r="I291" i="5" s="1"/>
  <c r="B292" i="5"/>
  <c r="F292" i="5" s="1"/>
  <c r="C292" i="5"/>
  <c r="D292" i="5" s="1"/>
  <c r="E292" i="5"/>
  <c r="A293" i="5"/>
  <c r="B395" i="6"/>
  <c r="A396" i="6"/>
  <c r="B293" i="5" l="1"/>
  <c r="F293" i="5" s="1"/>
  <c r="C293" i="5"/>
  <c r="D293" i="5" s="1"/>
  <c r="E293" i="5"/>
  <c r="A294" i="5"/>
  <c r="H292" i="5"/>
  <c r="I292" i="5" s="1"/>
  <c r="G292" i="5"/>
  <c r="B396" i="6"/>
  <c r="A397" i="6"/>
  <c r="H293" i="5" l="1"/>
  <c r="I293" i="5" s="1"/>
  <c r="G293" i="5"/>
  <c r="B294" i="5"/>
  <c r="F294" i="5" s="1"/>
  <c r="C294" i="5"/>
  <c r="D294" i="5" s="1"/>
  <c r="E294" i="5"/>
  <c r="A295" i="5"/>
  <c r="B397" i="6"/>
  <c r="A398" i="6"/>
  <c r="B295" i="5" l="1"/>
  <c r="F295" i="5" s="1"/>
  <c r="E295" i="5"/>
  <c r="C295" i="5"/>
  <c r="D295" i="5" s="1"/>
  <c r="A296" i="5"/>
  <c r="H294" i="5"/>
  <c r="I294" i="5" s="1"/>
  <c r="G294" i="5"/>
  <c r="B398" i="6"/>
  <c r="A399" i="6"/>
  <c r="H295" i="5" l="1"/>
  <c r="I295" i="5" s="1"/>
  <c r="G295" i="5"/>
  <c r="C296" i="5"/>
  <c r="D296" i="5" s="1"/>
  <c r="B296" i="5"/>
  <c r="F296" i="5" s="1"/>
  <c r="A297" i="5"/>
  <c r="E296" i="5"/>
  <c r="B399" i="6"/>
  <c r="A400" i="6"/>
  <c r="H296" i="5" l="1"/>
  <c r="I296" i="5" s="1"/>
  <c r="G296" i="5"/>
  <c r="C297" i="5"/>
  <c r="D297" i="5" s="1"/>
  <c r="B297" i="5"/>
  <c r="F297" i="5" s="1"/>
  <c r="A298" i="5"/>
  <c r="E297" i="5"/>
  <c r="B400" i="6"/>
  <c r="A401" i="6"/>
  <c r="H297" i="5" l="1"/>
  <c r="I297" i="5" s="1"/>
  <c r="G297" i="5"/>
  <c r="C298" i="5"/>
  <c r="D298" i="5" s="1"/>
  <c r="B298" i="5"/>
  <c r="F298" i="5" s="1"/>
  <c r="E298" i="5"/>
  <c r="A299" i="5"/>
  <c r="A402" i="6"/>
  <c r="B401" i="6"/>
  <c r="B299" i="5" l="1"/>
  <c r="F299" i="5" s="1"/>
  <c r="C299" i="5"/>
  <c r="D299" i="5" s="1"/>
  <c r="A300" i="5"/>
  <c r="E299" i="5"/>
  <c r="H298" i="5"/>
  <c r="I298" i="5" s="1"/>
  <c r="G298" i="5"/>
  <c r="B402" i="6"/>
  <c r="A403" i="6"/>
  <c r="H299" i="5" l="1"/>
  <c r="I299" i="5" s="1"/>
  <c r="G299" i="5"/>
  <c r="B300" i="5"/>
  <c r="F300" i="5" s="1"/>
  <c r="C300" i="5"/>
  <c r="D300" i="5" s="1"/>
  <c r="A301" i="5"/>
  <c r="E300" i="5"/>
  <c r="B403" i="6"/>
  <c r="A404" i="6"/>
  <c r="H300" i="5" l="1"/>
  <c r="I300" i="5" s="1"/>
  <c r="G300" i="5"/>
  <c r="C301" i="5"/>
  <c r="D301" i="5" s="1"/>
  <c r="B301" i="5"/>
  <c r="F301" i="5" s="1"/>
  <c r="A302" i="5"/>
  <c r="E301" i="5"/>
  <c r="B404" i="6"/>
  <c r="A405" i="6"/>
  <c r="H301" i="5" l="1"/>
  <c r="I301" i="5" s="1"/>
  <c r="G301" i="5"/>
  <c r="B302" i="5"/>
  <c r="F302" i="5" s="1"/>
  <c r="C302" i="5"/>
  <c r="D302" i="5" s="1"/>
  <c r="E302" i="5"/>
  <c r="A303" i="5"/>
  <c r="B405" i="6"/>
  <c r="A406" i="6"/>
  <c r="C303" i="5" l="1"/>
  <c r="D303" i="5" s="1"/>
  <c r="B303" i="5"/>
  <c r="F303" i="5" s="1"/>
  <c r="A304" i="5"/>
  <c r="E303" i="5"/>
  <c r="H302" i="5"/>
  <c r="I302" i="5" s="1"/>
  <c r="G302" i="5"/>
  <c r="B406" i="6"/>
  <c r="A407" i="6"/>
  <c r="H303" i="5" l="1"/>
  <c r="I303" i="5" s="1"/>
  <c r="G303" i="5"/>
  <c r="B304" i="5"/>
  <c r="F304" i="5" s="1"/>
  <c r="C304" i="5"/>
  <c r="D304" i="5" s="1"/>
  <c r="A305" i="5"/>
  <c r="E304" i="5"/>
  <c r="B407" i="6"/>
  <c r="A408" i="6"/>
  <c r="G304" i="5" l="1"/>
  <c r="H304" i="5"/>
  <c r="I304" i="5" s="1"/>
  <c r="E305" i="5"/>
  <c r="B305" i="5"/>
  <c r="F305" i="5" s="1"/>
  <c r="C305" i="5"/>
  <c r="D305" i="5" s="1"/>
  <c r="A306" i="5"/>
  <c r="B408" i="6"/>
  <c r="A409" i="6"/>
  <c r="H305" i="5" l="1"/>
  <c r="I305" i="5" s="1"/>
  <c r="G305" i="5"/>
  <c r="C306" i="5"/>
  <c r="D306" i="5" s="1"/>
  <c r="A307" i="5"/>
  <c r="E306" i="5"/>
  <c r="B306" i="5"/>
  <c r="F306" i="5" s="1"/>
  <c r="A410" i="6"/>
  <c r="B409" i="6"/>
  <c r="B307" i="5" l="1"/>
  <c r="F307" i="5" s="1"/>
  <c r="E307" i="5"/>
  <c r="C307" i="5"/>
  <c r="D307" i="5" s="1"/>
  <c r="A308" i="5"/>
  <c r="H306" i="5"/>
  <c r="I306" i="5" s="1"/>
  <c r="G306" i="5"/>
  <c r="B410" i="6"/>
  <c r="A411" i="6"/>
  <c r="A309" i="5" l="1"/>
  <c r="E308" i="5"/>
  <c r="B308" i="5"/>
  <c r="F308" i="5" s="1"/>
  <c r="C308" i="5"/>
  <c r="D308" i="5" s="1"/>
  <c r="G307" i="5"/>
  <c r="H307" i="5"/>
  <c r="I307" i="5" s="1"/>
  <c r="B411" i="6"/>
  <c r="A412" i="6"/>
  <c r="H308" i="5" l="1"/>
  <c r="I308" i="5" s="1"/>
  <c r="G308" i="5"/>
  <c r="B309" i="5"/>
  <c r="F309" i="5" s="1"/>
  <c r="A310" i="5"/>
  <c r="E309" i="5"/>
  <c r="C309" i="5"/>
  <c r="D309" i="5" s="1"/>
  <c r="B412" i="6"/>
  <c r="A413" i="6"/>
  <c r="C310" i="5" l="1"/>
  <c r="D310" i="5" s="1"/>
  <c r="B310" i="5"/>
  <c r="F310" i="5" s="1"/>
  <c r="A311" i="5"/>
  <c r="E310" i="5"/>
  <c r="G309" i="5"/>
  <c r="H309" i="5"/>
  <c r="I309" i="5" s="1"/>
  <c r="B413" i="6"/>
  <c r="A414" i="6"/>
  <c r="H310" i="5" l="1"/>
  <c r="I310" i="5" s="1"/>
  <c r="G310" i="5"/>
  <c r="A312" i="5"/>
  <c r="E311" i="5"/>
  <c r="C311" i="5"/>
  <c r="D311" i="5" s="1"/>
  <c r="B311" i="5"/>
  <c r="F311" i="5" s="1"/>
  <c r="B414" i="6"/>
  <c r="A415" i="6"/>
  <c r="G311" i="5" l="1"/>
  <c r="H311" i="5"/>
  <c r="I311" i="5" s="1"/>
  <c r="C312" i="5"/>
  <c r="D312" i="5" s="1"/>
  <c r="E312" i="5"/>
  <c r="A313" i="5"/>
  <c r="B312" i="5"/>
  <c r="F312" i="5" s="1"/>
  <c r="B415" i="6"/>
  <c r="A416" i="6"/>
  <c r="H312" i="5" l="1"/>
  <c r="I312" i="5" s="1"/>
  <c r="G312" i="5"/>
  <c r="C313" i="5"/>
  <c r="D313" i="5" s="1"/>
  <c r="A314" i="5"/>
  <c r="E313" i="5"/>
  <c r="B313" i="5"/>
  <c r="F313" i="5" s="1"/>
  <c r="B416" i="6"/>
  <c r="A417" i="6"/>
  <c r="B314" i="5" l="1"/>
  <c r="F314" i="5" s="1"/>
  <c r="C314" i="5"/>
  <c r="D314" i="5" s="1"/>
  <c r="A315" i="5"/>
  <c r="E314" i="5"/>
  <c r="G313" i="5"/>
  <c r="H313" i="5"/>
  <c r="I313" i="5" s="1"/>
  <c r="A418" i="6"/>
  <c r="B417" i="6"/>
  <c r="H314" i="5" l="1"/>
  <c r="I314" i="5" s="1"/>
  <c r="G314" i="5"/>
  <c r="C315" i="5"/>
  <c r="D315" i="5" s="1"/>
  <c r="B315" i="5"/>
  <c r="F315" i="5" s="1"/>
  <c r="A316" i="5"/>
  <c r="E315" i="5"/>
  <c r="B418" i="6"/>
  <c r="A419" i="6"/>
  <c r="H315" i="5" l="1"/>
  <c r="I315" i="5" s="1"/>
  <c r="G315" i="5"/>
  <c r="B316" i="5"/>
  <c r="F316" i="5" s="1"/>
  <c r="A317" i="5"/>
  <c r="E316" i="5"/>
  <c r="C316" i="5"/>
  <c r="D316" i="5" s="1"/>
  <c r="B419" i="6"/>
  <c r="A420" i="6"/>
  <c r="A318" i="5" l="1"/>
  <c r="E317" i="5"/>
  <c r="B317" i="5"/>
  <c r="F317" i="5" s="1"/>
  <c r="C317" i="5"/>
  <c r="D317" i="5" s="1"/>
  <c r="H316" i="5"/>
  <c r="I316" i="5" s="1"/>
  <c r="G316" i="5"/>
  <c r="B420" i="6"/>
  <c r="A421" i="6"/>
  <c r="H317" i="5" l="1"/>
  <c r="I317" i="5" s="1"/>
  <c r="G317" i="5"/>
  <c r="B318" i="5"/>
  <c r="F318" i="5" s="1"/>
  <c r="C318" i="5"/>
  <c r="D318" i="5" s="1"/>
  <c r="E318" i="5"/>
  <c r="A319" i="5"/>
  <c r="B421" i="6"/>
  <c r="A422" i="6"/>
  <c r="C319" i="5" l="1"/>
  <c r="D319" i="5" s="1"/>
  <c r="B319" i="5"/>
  <c r="F319" i="5" s="1"/>
  <c r="A320" i="5"/>
  <c r="E319" i="5"/>
  <c r="H318" i="5"/>
  <c r="I318" i="5" s="1"/>
  <c r="G318" i="5"/>
  <c r="B422" i="6"/>
  <c r="A423" i="6"/>
  <c r="H319" i="5" l="1"/>
  <c r="I319" i="5" s="1"/>
  <c r="G319" i="5"/>
  <c r="A321" i="5"/>
  <c r="E320" i="5"/>
  <c r="C320" i="5"/>
  <c r="D320" i="5" s="1"/>
  <c r="B320" i="5"/>
  <c r="F320" i="5" s="1"/>
  <c r="B423" i="6"/>
  <c r="A424" i="6"/>
  <c r="H320" i="5" l="1"/>
  <c r="I320" i="5" s="1"/>
  <c r="G320" i="5"/>
  <c r="C321" i="5"/>
  <c r="D321" i="5" s="1"/>
  <c r="A322" i="5"/>
  <c r="B321" i="5"/>
  <c r="F321" i="5" s="1"/>
  <c r="E321" i="5"/>
  <c r="B424" i="6"/>
  <c r="A425" i="6"/>
  <c r="B322" i="5" l="1"/>
  <c r="F322" i="5" s="1"/>
  <c r="C322" i="5"/>
  <c r="D322" i="5" s="1"/>
  <c r="A323" i="5"/>
  <c r="E322" i="5"/>
  <c r="H321" i="5"/>
  <c r="I321" i="5" s="1"/>
  <c r="G321" i="5"/>
  <c r="A426" i="6"/>
  <c r="B425" i="6"/>
  <c r="H322" i="5" l="1"/>
  <c r="I322" i="5" s="1"/>
  <c r="G322" i="5"/>
  <c r="A324" i="5"/>
  <c r="E323" i="5"/>
  <c r="B323" i="5"/>
  <c r="F323" i="5" s="1"/>
  <c r="C323" i="5"/>
  <c r="D323" i="5" s="1"/>
  <c r="B426" i="6"/>
  <c r="A427" i="6"/>
  <c r="H323" i="5" l="1"/>
  <c r="I323" i="5" s="1"/>
  <c r="G323" i="5"/>
  <c r="B324" i="5"/>
  <c r="F324" i="5" s="1"/>
  <c r="C324" i="5"/>
  <c r="D324" i="5" s="1"/>
  <c r="A325" i="5"/>
  <c r="E324" i="5"/>
  <c r="B427" i="6"/>
  <c r="A428" i="6"/>
  <c r="H324" i="5" l="1"/>
  <c r="I324" i="5" s="1"/>
  <c r="G324" i="5"/>
  <c r="C325" i="5"/>
  <c r="D325" i="5" s="1"/>
  <c r="B325" i="5"/>
  <c r="F325" i="5" s="1"/>
  <c r="A326" i="5"/>
  <c r="E325" i="5"/>
  <c r="B428" i="6"/>
  <c r="A429" i="6"/>
  <c r="G325" i="5" l="1"/>
  <c r="H325" i="5"/>
  <c r="I325" i="5" s="1"/>
  <c r="A327" i="5"/>
  <c r="C326" i="5"/>
  <c r="D326" i="5" s="1"/>
  <c r="B326" i="5"/>
  <c r="F326" i="5" s="1"/>
  <c r="E326" i="5"/>
  <c r="B429" i="6"/>
  <c r="A430" i="6"/>
  <c r="H326" i="5" l="1"/>
  <c r="I326" i="5" s="1"/>
  <c r="G326" i="5"/>
  <c r="B327" i="5"/>
  <c r="F327" i="5" s="1"/>
  <c r="C327" i="5"/>
  <c r="D327" i="5" s="1"/>
  <c r="A328" i="5"/>
  <c r="E327" i="5"/>
  <c r="A431" i="6"/>
  <c r="B430" i="6"/>
  <c r="H327" i="5" l="1"/>
  <c r="I327" i="5" s="1"/>
  <c r="G327" i="5"/>
  <c r="B328" i="5"/>
  <c r="F328" i="5" s="1"/>
  <c r="C328" i="5"/>
  <c r="D328" i="5" s="1"/>
  <c r="A329" i="5"/>
  <c r="E328" i="5"/>
  <c r="B431" i="6"/>
  <c r="A432" i="6"/>
  <c r="G328" i="5" l="1"/>
  <c r="H328" i="5"/>
  <c r="I328" i="5" s="1"/>
  <c r="E329" i="5"/>
  <c r="B329" i="5"/>
  <c r="F329" i="5" s="1"/>
  <c r="C329" i="5"/>
  <c r="D329" i="5" s="1"/>
  <c r="A330" i="5"/>
  <c r="A433" i="6"/>
  <c r="B432" i="6"/>
  <c r="H329" i="5" l="1"/>
  <c r="I329" i="5" s="1"/>
  <c r="G329" i="5"/>
  <c r="C330" i="5"/>
  <c r="D330" i="5" s="1"/>
  <c r="B330" i="5"/>
  <c r="F330" i="5" s="1"/>
  <c r="A331" i="5"/>
  <c r="E330" i="5"/>
  <c r="B433" i="6"/>
  <c r="A434" i="6"/>
  <c r="H330" i="5" l="1"/>
  <c r="I330" i="5" s="1"/>
  <c r="G330" i="5"/>
  <c r="C331" i="5"/>
  <c r="D331" i="5" s="1"/>
  <c r="B331" i="5"/>
  <c r="F331" i="5" s="1"/>
  <c r="A332" i="5"/>
  <c r="E331" i="5"/>
  <c r="A435" i="6"/>
  <c r="B434" i="6"/>
  <c r="H331" i="5" l="1"/>
  <c r="I331" i="5" s="1"/>
  <c r="G331" i="5"/>
  <c r="A333" i="5"/>
  <c r="E332" i="5"/>
  <c r="C332" i="5"/>
  <c r="D332" i="5" s="1"/>
  <c r="B332" i="5"/>
  <c r="F332" i="5" s="1"/>
  <c r="B435" i="6"/>
  <c r="A436" i="6"/>
  <c r="H332" i="5" l="1"/>
  <c r="I332" i="5" s="1"/>
  <c r="G332" i="5"/>
  <c r="C333" i="5"/>
  <c r="D333" i="5" s="1"/>
  <c r="B333" i="5"/>
  <c r="F333" i="5" s="1"/>
  <c r="A334" i="5"/>
  <c r="E333" i="5"/>
  <c r="A437" i="6"/>
  <c r="B436" i="6"/>
  <c r="H333" i="5" l="1"/>
  <c r="I333" i="5" s="1"/>
  <c r="G333" i="5"/>
  <c r="B334" i="5"/>
  <c r="F334" i="5" s="1"/>
  <c r="A335" i="5"/>
  <c r="C334" i="5"/>
  <c r="D334" i="5" s="1"/>
  <c r="E334" i="5"/>
  <c r="B437" i="6"/>
  <c r="A438" i="6"/>
  <c r="C335" i="5" l="1"/>
  <c r="D335" i="5" s="1"/>
  <c r="B335" i="5"/>
  <c r="F335" i="5" s="1"/>
  <c r="A336" i="5"/>
  <c r="E335" i="5"/>
  <c r="H334" i="5"/>
  <c r="I334" i="5" s="1"/>
  <c r="G334" i="5"/>
  <c r="A439" i="6"/>
  <c r="B438" i="6"/>
  <c r="H335" i="5" l="1"/>
  <c r="I335" i="5" s="1"/>
  <c r="G335" i="5"/>
  <c r="C336" i="5"/>
  <c r="D336" i="5" s="1"/>
  <c r="B336" i="5"/>
  <c r="F336" i="5" s="1"/>
  <c r="A337" i="5"/>
  <c r="E336" i="5"/>
  <c r="B439" i="6"/>
  <c r="A440" i="6"/>
  <c r="H336" i="5" l="1"/>
  <c r="I336" i="5" s="1"/>
  <c r="G336" i="5"/>
  <c r="B337" i="5"/>
  <c r="F337" i="5" s="1"/>
  <c r="A338" i="5"/>
  <c r="E337" i="5"/>
  <c r="C337" i="5"/>
  <c r="D337" i="5" s="1"/>
  <c r="A441" i="6"/>
  <c r="B440" i="6"/>
  <c r="B338" i="5" l="1"/>
  <c r="F338" i="5" s="1"/>
  <c r="E338" i="5"/>
  <c r="C338" i="5"/>
  <c r="D338" i="5" s="1"/>
  <c r="A339" i="5"/>
  <c r="G337" i="5"/>
  <c r="H337" i="5"/>
  <c r="I337" i="5" s="1"/>
  <c r="B441" i="6"/>
  <c r="A442" i="6"/>
  <c r="B339" i="5" l="1"/>
  <c r="F339" i="5" s="1"/>
  <c r="C339" i="5"/>
  <c r="D339" i="5" s="1"/>
  <c r="A340" i="5"/>
  <c r="E339" i="5"/>
  <c r="H338" i="5"/>
  <c r="I338" i="5" s="1"/>
  <c r="G338" i="5"/>
  <c r="A443" i="6"/>
  <c r="B442" i="6"/>
  <c r="H339" i="5" l="1"/>
  <c r="I339" i="5" s="1"/>
  <c r="G339" i="5"/>
  <c r="B340" i="5"/>
  <c r="F340" i="5" s="1"/>
  <c r="A341" i="5"/>
  <c r="E340" i="5"/>
  <c r="C340" i="5"/>
  <c r="D340" i="5" s="1"/>
  <c r="B443" i="6"/>
  <c r="A444" i="6"/>
  <c r="A342" i="5" l="1"/>
  <c r="E341" i="5"/>
  <c r="B341" i="5"/>
  <c r="F341" i="5" s="1"/>
  <c r="C341" i="5"/>
  <c r="D341" i="5" s="1"/>
  <c r="H340" i="5"/>
  <c r="I340" i="5" s="1"/>
  <c r="G340" i="5"/>
  <c r="A445" i="6"/>
  <c r="B444" i="6"/>
  <c r="H341" i="5" l="1"/>
  <c r="I341" i="5" s="1"/>
  <c r="G341" i="5"/>
  <c r="B342" i="5"/>
  <c r="F342" i="5" s="1"/>
  <c r="A343" i="5"/>
  <c r="C342" i="5"/>
  <c r="D342" i="5" s="1"/>
  <c r="E342" i="5"/>
  <c r="B445" i="6"/>
  <c r="A446" i="6"/>
  <c r="B343" i="5" l="1"/>
  <c r="F343" i="5" s="1"/>
  <c r="A344" i="5"/>
  <c r="E343" i="5"/>
  <c r="C343" i="5"/>
  <c r="D343" i="5" s="1"/>
  <c r="H342" i="5"/>
  <c r="I342" i="5" s="1"/>
  <c r="G342" i="5"/>
  <c r="A447" i="6"/>
  <c r="B446" i="6"/>
  <c r="H343" i="5" l="1"/>
  <c r="I343" i="5" s="1"/>
  <c r="G343" i="5"/>
  <c r="A345" i="5"/>
  <c r="E344" i="5"/>
  <c r="C344" i="5"/>
  <c r="D344" i="5" s="1"/>
  <c r="B344" i="5"/>
  <c r="F344" i="5" s="1"/>
  <c r="B447" i="6"/>
  <c r="A448" i="6"/>
  <c r="H344" i="5" l="1"/>
  <c r="I344" i="5" s="1"/>
  <c r="G344" i="5"/>
  <c r="A346" i="5"/>
  <c r="B345" i="5"/>
  <c r="F345" i="5" s="1"/>
  <c r="C345" i="5"/>
  <c r="D345" i="5" s="1"/>
  <c r="E345" i="5"/>
  <c r="A449" i="6"/>
  <c r="B448" i="6"/>
  <c r="B346" i="5" l="1"/>
  <c r="F346" i="5" s="1"/>
  <c r="C346" i="5"/>
  <c r="D346" i="5" s="1"/>
  <c r="A347" i="5"/>
  <c r="E346" i="5"/>
  <c r="G345" i="5"/>
  <c r="H345" i="5"/>
  <c r="I345" i="5" s="1"/>
  <c r="B449" i="6"/>
  <c r="A450" i="6"/>
  <c r="H346" i="5" l="1"/>
  <c r="I346" i="5" s="1"/>
  <c r="G346" i="5"/>
  <c r="E347" i="5"/>
  <c r="B347" i="5"/>
  <c r="F347" i="5" s="1"/>
  <c r="C347" i="5"/>
  <c r="D347" i="5" s="1"/>
  <c r="A348" i="5"/>
  <c r="A451" i="6"/>
  <c r="B450" i="6"/>
  <c r="H347" i="5" l="1"/>
  <c r="I347" i="5" s="1"/>
  <c r="G347" i="5"/>
  <c r="A349" i="5"/>
  <c r="E348" i="5"/>
  <c r="B348" i="5"/>
  <c r="F348" i="5" s="1"/>
  <c r="C348" i="5"/>
  <c r="D348" i="5" s="1"/>
  <c r="B451" i="6"/>
  <c r="A452" i="6"/>
  <c r="H348" i="5" l="1"/>
  <c r="I348" i="5" s="1"/>
  <c r="G348" i="5"/>
  <c r="E349" i="5"/>
  <c r="B349" i="5"/>
  <c r="F349" i="5" s="1"/>
  <c r="C349" i="5"/>
  <c r="D349" i="5" s="1"/>
  <c r="A350" i="5"/>
  <c r="A453" i="6"/>
  <c r="B452" i="6"/>
  <c r="G349" i="5" l="1"/>
  <c r="H349" i="5"/>
  <c r="I349" i="5" s="1"/>
  <c r="C350" i="5"/>
  <c r="D350" i="5" s="1"/>
  <c r="B350" i="5"/>
  <c r="F350" i="5" s="1"/>
  <c r="A351" i="5"/>
  <c r="E350" i="5"/>
  <c r="B453" i="6"/>
  <c r="A454" i="6"/>
  <c r="H350" i="5" l="1"/>
  <c r="I350" i="5" s="1"/>
  <c r="G350" i="5"/>
  <c r="C351" i="5"/>
  <c r="D351" i="5" s="1"/>
  <c r="B351" i="5"/>
  <c r="F351" i="5" s="1"/>
  <c r="A352" i="5"/>
  <c r="E351" i="5"/>
  <c r="A455" i="6"/>
  <c r="B454" i="6"/>
  <c r="G351" i="5" l="1"/>
  <c r="H351" i="5"/>
  <c r="I351" i="5" s="1"/>
  <c r="E352" i="5"/>
  <c r="B352" i="5"/>
  <c r="F352" i="5" s="1"/>
  <c r="C352" i="5"/>
  <c r="D352" i="5" s="1"/>
  <c r="A353" i="5"/>
  <c r="B455" i="6"/>
  <c r="A456" i="6"/>
  <c r="H352" i="5" l="1"/>
  <c r="I352" i="5" s="1"/>
  <c r="G352" i="5"/>
  <c r="B353" i="5"/>
  <c r="F353" i="5" s="1"/>
  <c r="C353" i="5"/>
  <c r="D353" i="5" s="1"/>
  <c r="A354" i="5"/>
  <c r="E353" i="5"/>
  <c r="A457" i="6"/>
  <c r="B456" i="6"/>
  <c r="H353" i="5" l="1"/>
  <c r="I353" i="5" s="1"/>
  <c r="G353" i="5"/>
  <c r="C354" i="5"/>
  <c r="D354" i="5" s="1"/>
  <c r="B354" i="5"/>
  <c r="F354" i="5" s="1"/>
  <c r="E354" i="5"/>
  <c r="A355" i="5"/>
  <c r="B457" i="6"/>
  <c r="A458" i="6"/>
  <c r="A356" i="5" l="1"/>
  <c r="E355" i="5"/>
  <c r="C355" i="5"/>
  <c r="D355" i="5" s="1"/>
  <c r="B355" i="5"/>
  <c r="F355" i="5" s="1"/>
  <c r="H354" i="5"/>
  <c r="I354" i="5" s="1"/>
  <c r="G354" i="5"/>
  <c r="A459" i="6"/>
  <c r="B458" i="6"/>
  <c r="H355" i="5" l="1"/>
  <c r="I355" i="5" s="1"/>
  <c r="G355" i="5"/>
  <c r="B356" i="5"/>
  <c r="F356" i="5" s="1"/>
  <c r="C356" i="5"/>
  <c r="D356" i="5" s="1"/>
  <c r="A357" i="5"/>
  <c r="E356" i="5"/>
  <c r="B459" i="6"/>
  <c r="A460" i="6"/>
  <c r="G356" i="5" l="1"/>
  <c r="H356" i="5"/>
  <c r="I356" i="5" s="1"/>
  <c r="C357" i="5"/>
  <c r="D357" i="5" s="1"/>
  <c r="B357" i="5"/>
  <c r="F357" i="5" s="1"/>
  <c r="E357" i="5"/>
  <c r="A358" i="5"/>
  <c r="A461" i="6"/>
  <c r="B460" i="6"/>
  <c r="B358" i="5" l="1"/>
  <c r="F358" i="5" s="1"/>
  <c r="C358" i="5"/>
  <c r="D358" i="5" s="1"/>
  <c r="A359" i="5"/>
  <c r="E358" i="5"/>
  <c r="H357" i="5"/>
  <c r="I357" i="5" s="1"/>
  <c r="G357" i="5"/>
  <c r="B461" i="6"/>
  <c r="A462" i="6"/>
  <c r="H358" i="5" l="1"/>
  <c r="I358" i="5" s="1"/>
  <c r="G358" i="5"/>
  <c r="C359" i="5"/>
  <c r="D359" i="5" s="1"/>
  <c r="B359" i="5"/>
  <c r="F359" i="5" s="1"/>
  <c r="A360" i="5"/>
  <c r="E359" i="5"/>
  <c r="A463" i="6"/>
  <c r="B462" i="6"/>
  <c r="H359" i="5" l="1"/>
  <c r="I359" i="5" s="1"/>
  <c r="G359" i="5"/>
  <c r="B360" i="5"/>
  <c r="F360" i="5" s="1"/>
  <c r="C360" i="5"/>
  <c r="D360" i="5" s="1"/>
  <c r="A361" i="5"/>
  <c r="E360" i="5"/>
  <c r="B463" i="6"/>
  <c r="A464" i="6"/>
  <c r="H360" i="5" l="1"/>
  <c r="I360" i="5" s="1"/>
  <c r="G360" i="5"/>
  <c r="B361" i="5"/>
  <c r="F361" i="5" s="1"/>
  <c r="A362" i="5"/>
  <c r="E361" i="5"/>
  <c r="C361" i="5"/>
  <c r="D361" i="5" s="1"/>
  <c r="A465" i="6"/>
  <c r="B464" i="6"/>
  <c r="B362" i="5" l="1"/>
  <c r="F362" i="5" s="1"/>
  <c r="C362" i="5"/>
  <c r="D362" i="5" s="1"/>
  <c r="A363" i="5"/>
  <c r="E362" i="5"/>
  <c r="H361" i="5"/>
  <c r="I361" i="5" s="1"/>
  <c r="G361" i="5"/>
  <c r="B465" i="6"/>
  <c r="A466" i="6"/>
  <c r="H362" i="5" l="1"/>
  <c r="I362" i="5" s="1"/>
  <c r="G362" i="5"/>
  <c r="B363" i="5"/>
  <c r="F363" i="5" s="1"/>
  <c r="C363" i="5"/>
  <c r="D363" i="5" s="1"/>
  <c r="E363" i="5"/>
  <c r="A364" i="5"/>
  <c r="A467" i="6"/>
  <c r="B466" i="6"/>
  <c r="A365" i="5" l="1"/>
  <c r="C364" i="5"/>
  <c r="D364" i="5" s="1"/>
  <c r="E364" i="5"/>
  <c r="B364" i="5"/>
  <c r="F364" i="5" s="1"/>
  <c r="G363" i="5"/>
  <c r="H363" i="5"/>
  <c r="I363" i="5" s="1"/>
  <c r="B467" i="6"/>
  <c r="A468" i="6"/>
  <c r="H364" i="5" l="1"/>
  <c r="I364" i="5" s="1"/>
  <c r="G364" i="5"/>
  <c r="C365" i="5"/>
  <c r="D365" i="5" s="1"/>
  <c r="A366" i="5"/>
  <c r="B365" i="5"/>
  <c r="F365" i="5" s="1"/>
  <c r="E365" i="5"/>
  <c r="A469" i="6"/>
  <c r="B468" i="6"/>
  <c r="C366" i="5" l="1"/>
  <c r="D366" i="5" s="1"/>
  <c r="A367" i="5"/>
  <c r="E366" i="5"/>
  <c r="B366" i="5"/>
  <c r="F366" i="5" s="1"/>
  <c r="G365" i="5"/>
  <c r="H365" i="5"/>
  <c r="I365" i="5" s="1"/>
  <c r="B469" i="6"/>
  <c r="A470" i="6"/>
  <c r="H366" i="5" l="1"/>
  <c r="I366" i="5" s="1"/>
  <c r="G366" i="5"/>
  <c r="B367" i="5"/>
  <c r="F367" i="5" s="1"/>
  <c r="C367" i="5"/>
  <c r="D367" i="5" s="1"/>
  <c r="A368" i="5"/>
  <c r="E367" i="5"/>
  <c r="A471" i="6"/>
  <c r="B470" i="6"/>
  <c r="H367" i="5" l="1"/>
  <c r="I367" i="5" s="1"/>
  <c r="G367" i="5"/>
  <c r="B368" i="5"/>
  <c r="F368" i="5" s="1"/>
  <c r="C368" i="5"/>
  <c r="D368" i="5" s="1"/>
  <c r="A369" i="5"/>
  <c r="E368" i="5"/>
  <c r="B471" i="6"/>
  <c r="A472" i="6"/>
  <c r="H368" i="5" l="1"/>
  <c r="I368" i="5" s="1"/>
  <c r="G368" i="5"/>
  <c r="C369" i="5"/>
  <c r="D369" i="5" s="1"/>
  <c r="B369" i="5"/>
  <c r="F369" i="5" s="1"/>
  <c r="A370" i="5"/>
  <c r="E369" i="5"/>
  <c r="A473" i="6"/>
  <c r="B472" i="6"/>
  <c r="H369" i="5" l="1"/>
  <c r="I369" i="5" s="1"/>
  <c r="G369" i="5"/>
  <c r="C370" i="5"/>
  <c r="D370" i="5" s="1"/>
  <c r="B370" i="5"/>
  <c r="F370" i="5" s="1"/>
  <c r="A371" i="5"/>
  <c r="E370" i="5"/>
  <c r="B473" i="6"/>
  <c r="A474" i="6"/>
  <c r="H370" i="5" l="1"/>
  <c r="I370" i="5" s="1"/>
  <c r="G370" i="5"/>
  <c r="C371" i="5"/>
  <c r="D371" i="5" s="1"/>
  <c r="A372" i="5"/>
  <c r="E371" i="5"/>
  <c r="B371" i="5"/>
  <c r="F371" i="5" s="1"/>
  <c r="A475" i="6"/>
  <c r="B474" i="6"/>
  <c r="C372" i="5" l="1"/>
  <c r="D372" i="5" s="1"/>
  <c r="B372" i="5"/>
  <c r="F372" i="5" s="1"/>
  <c r="A373" i="5"/>
  <c r="E372" i="5"/>
  <c r="H371" i="5"/>
  <c r="I371" i="5" s="1"/>
  <c r="G371" i="5"/>
  <c r="B475" i="6"/>
  <c r="A476" i="6"/>
  <c r="H372" i="5" l="1"/>
  <c r="I372" i="5" s="1"/>
  <c r="G372" i="5"/>
  <c r="C373" i="5"/>
  <c r="D373" i="5" s="1"/>
  <c r="B373" i="5"/>
  <c r="F373" i="5" s="1"/>
  <c r="E373" i="5"/>
  <c r="A374" i="5"/>
  <c r="A477" i="6"/>
  <c r="B476" i="6"/>
  <c r="A375" i="5" l="1"/>
  <c r="E374" i="5"/>
  <c r="B374" i="5"/>
  <c r="F374" i="5" s="1"/>
  <c r="C374" i="5"/>
  <c r="D374" i="5" s="1"/>
  <c r="H373" i="5"/>
  <c r="I373" i="5" s="1"/>
  <c r="G373" i="5"/>
  <c r="B477" i="6"/>
  <c r="A478" i="6"/>
  <c r="H374" i="5" l="1"/>
  <c r="I374" i="5" s="1"/>
  <c r="G374" i="5"/>
  <c r="B375" i="5"/>
  <c r="F375" i="5" s="1"/>
  <c r="C375" i="5"/>
  <c r="D375" i="5" s="1"/>
  <c r="A376" i="5"/>
  <c r="E375" i="5"/>
  <c r="A479" i="6"/>
  <c r="B478" i="6"/>
  <c r="H375" i="5" l="1"/>
  <c r="I375" i="5" s="1"/>
  <c r="G375" i="5"/>
  <c r="C376" i="5"/>
  <c r="D376" i="5" s="1"/>
  <c r="A377" i="5"/>
  <c r="B376" i="5"/>
  <c r="F376" i="5" s="1"/>
  <c r="E376" i="5"/>
  <c r="B479" i="6"/>
  <c r="A480" i="6"/>
  <c r="B377" i="5" l="1"/>
  <c r="F377" i="5" s="1"/>
  <c r="C377" i="5"/>
  <c r="D377" i="5" s="1"/>
  <c r="A378" i="5"/>
  <c r="E377" i="5"/>
  <c r="H376" i="5"/>
  <c r="I376" i="5" s="1"/>
  <c r="G376" i="5"/>
  <c r="A481" i="6"/>
  <c r="B480" i="6"/>
  <c r="H377" i="5" l="1"/>
  <c r="I377" i="5" s="1"/>
  <c r="G377" i="5"/>
  <c r="B378" i="5"/>
  <c r="F378" i="5" s="1"/>
  <c r="C378" i="5"/>
  <c r="D378" i="5" s="1"/>
  <c r="A379" i="5"/>
  <c r="E378" i="5"/>
  <c r="B481" i="6"/>
  <c r="A482" i="6"/>
  <c r="H378" i="5" l="1"/>
  <c r="I378" i="5" s="1"/>
  <c r="G378" i="5"/>
  <c r="B379" i="5"/>
  <c r="F379" i="5" s="1"/>
  <c r="C379" i="5"/>
  <c r="D379" i="5" s="1"/>
  <c r="A380" i="5"/>
  <c r="E379" i="5"/>
  <c r="A483" i="6"/>
  <c r="B482" i="6"/>
  <c r="G379" i="5" l="1"/>
  <c r="H379" i="5"/>
  <c r="I379" i="5" s="1"/>
  <c r="B380" i="5"/>
  <c r="F380" i="5" s="1"/>
  <c r="C380" i="5"/>
  <c r="D380" i="5" s="1"/>
  <c r="A381" i="5"/>
  <c r="E380" i="5"/>
  <c r="B483" i="6"/>
  <c r="A484" i="6"/>
  <c r="H380" i="5" l="1"/>
  <c r="I380" i="5" s="1"/>
  <c r="G380" i="5"/>
  <c r="B381" i="5"/>
  <c r="F381" i="5" s="1"/>
  <c r="C381" i="5"/>
  <c r="D381" i="5" s="1"/>
  <c r="E381" i="5"/>
  <c r="A382" i="5"/>
  <c r="A485" i="6"/>
  <c r="B484" i="6"/>
  <c r="A383" i="5" l="1"/>
  <c r="E382" i="5"/>
  <c r="B382" i="5"/>
  <c r="F382" i="5" s="1"/>
  <c r="C382" i="5"/>
  <c r="D382" i="5" s="1"/>
  <c r="H381" i="5"/>
  <c r="I381" i="5" s="1"/>
  <c r="G381" i="5"/>
  <c r="B485" i="6"/>
  <c r="A486" i="6"/>
  <c r="H382" i="5" l="1"/>
  <c r="I382" i="5" s="1"/>
  <c r="G382" i="5"/>
  <c r="B383" i="5"/>
  <c r="F383" i="5" s="1"/>
  <c r="C383" i="5"/>
  <c r="D383" i="5" s="1"/>
  <c r="A384" i="5"/>
  <c r="E383" i="5"/>
  <c r="A487" i="6"/>
  <c r="B486" i="6"/>
  <c r="H383" i="5" l="1"/>
  <c r="I383" i="5" s="1"/>
  <c r="G383" i="5"/>
  <c r="C384" i="5"/>
  <c r="D384" i="5" s="1"/>
  <c r="E384" i="5"/>
  <c r="A385" i="5"/>
  <c r="B384" i="5"/>
  <c r="F384" i="5" s="1"/>
  <c r="B487" i="6"/>
  <c r="A488" i="6"/>
  <c r="H384" i="5" l="1"/>
  <c r="I384" i="5" s="1"/>
  <c r="G384" i="5"/>
  <c r="A386" i="5"/>
  <c r="E385" i="5"/>
  <c r="C385" i="5"/>
  <c r="D385" i="5" s="1"/>
  <c r="B385" i="5"/>
  <c r="F385" i="5" s="1"/>
  <c r="A489" i="6"/>
  <c r="B488" i="6"/>
  <c r="H385" i="5" l="1"/>
  <c r="I385" i="5" s="1"/>
  <c r="G385" i="5"/>
  <c r="C386" i="5"/>
  <c r="D386" i="5" s="1"/>
  <c r="B386" i="5"/>
  <c r="F386" i="5" s="1"/>
  <c r="A387" i="5"/>
  <c r="E386" i="5"/>
  <c r="B489" i="6"/>
  <c r="A490" i="6"/>
  <c r="H386" i="5" l="1"/>
  <c r="I386" i="5" s="1"/>
  <c r="G386" i="5"/>
  <c r="A388" i="5"/>
  <c r="E387" i="5"/>
  <c r="C387" i="5"/>
  <c r="D387" i="5" s="1"/>
  <c r="B387" i="5"/>
  <c r="F387" i="5" s="1"/>
  <c r="A491" i="6"/>
  <c r="B490" i="6"/>
  <c r="G387" i="5" l="1"/>
  <c r="H387" i="5"/>
  <c r="I387" i="5" s="1"/>
  <c r="A389" i="5"/>
  <c r="C388" i="5"/>
  <c r="D388" i="5" s="1"/>
  <c r="E388" i="5"/>
  <c r="B388" i="5"/>
  <c r="F388" i="5" s="1"/>
  <c r="B491" i="6"/>
  <c r="A492" i="6"/>
  <c r="B389" i="5" l="1"/>
  <c r="F389" i="5" s="1"/>
  <c r="C389" i="5"/>
  <c r="D389" i="5" s="1"/>
  <c r="E389" i="5"/>
  <c r="A390" i="5"/>
  <c r="H388" i="5"/>
  <c r="I388" i="5" s="1"/>
  <c r="G388" i="5"/>
  <c r="A493" i="6"/>
  <c r="B492" i="6"/>
  <c r="B390" i="5" l="1"/>
  <c r="F390" i="5" s="1"/>
  <c r="C390" i="5"/>
  <c r="D390" i="5" s="1"/>
  <c r="A391" i="5"/>
  <c r="E390" i="5"/>
  <c r="H389" i="5"/>
  <c r="I389" i="5" s="1"/>
  <c r="G389" i="5"/>
  <c r="B493" i="6"/>
  <c r="A494" i="6"/>
  <c r="H390" i="5" l="1"/>
  <c r="I390" i="5" s="1"/>
  <c r="G390" i="5"/>
  <c r="B391" i="5"/>
  <c r="F391" i="5" s="1"/>
  <c r="C391" i="5"/>
  <c r="D391" i="5" s="1"/>
  <c r="A392" i="5"/>
  <c r="E391" i="5"/>
  <c r="A495" i="6"/>
  <c r="B494" i="6"/>
  <c r="G391" i="5" l="1"/>
  <c r="H391" i="5"/>
  <c r="I391" i="5" s="1"/>
  <c r="B392" i="5"/>
  <c r="F392" i="5" s="1"/>
  <c r="C392" i="5"/>
  <c r="D392" i="5" s="1"/>
  <c r="A393" i="5"/>
  <c r="E392" i="5"/>
  <c r="B495" i="6"/>
  <c r="A496" i="6"/>
  <c r="H392" i="5" l="1"/>
  <c r="I392" i="5" s="1"/>
  <c r="G392" i="5"/>
  <c r="B393" i="5"/>
  <c r="F393" i="5" s="1"/>
  <c r="C393" i="5"/>
  <c r="D393" i="5" s="1"/>
  <c r="A394" i="5"/>
  <c r="E393" i="5"/>
  <c r="A497" i="6"/>
  <c r="B496" i="6"/>
  <c r="H393" i="5" l="1"/>
  <c r="I393" i="5" s="1"/>
  <c r="G393" i="5"/>
  <c r="B394" i="5"/>
  <c r="F394" i="5" s="1"/>
  <c r="C394" i="5"/>
  <c r="D394" i="5" s="1"/>
  <c r="A395" i="5"/>
  <c r="E394" i="5"/>
  <c r="B497" i="6"/>
  <c r="A498" i="6"/>
  <c r="H394" i="5" l="1"/>
  <c r="I394" i="5" s="1"/>
  <c r="G394" i="5"/>
  <c r="B395" i="5"/>
  <c r="F395" i="5" s="1"/>
  <c r="C395" i="5"/>
  <c r="D395" i="5" s="1"/>
  <c r="E395" i="5"/>
  <c r="A396" i="5"/>
  <c r="A499" i="6"/>
  <c r="B498" i="6"/>
  <c r="B396" i="5" l="1"/>
  <c r="F396" i="5" s="1"/>
  <c r="C396" i="5"/>
  <c r="D396" i="5" s="1"/>
  <c r="A397" i="5"/>
  <c r="E396" i="5"/>
  <c r="H395" i="5"/>
  <c r="I395" i="5" s="1"/>
  <c r="G395" i="5"/>
  <c r="B499" i="6"/>
  <c r="A500" i="6"/>
  <c r="H396" i="5" l="1"/>
  <c r="I396" i="5" s="1"/>
  <c r="G396" i="5"/>
  <c r="B397" i="5"/>
  <c r="F397" i="5" s="1"/>
  <c r="C397" i="5"/>
  <c r="D397" i="5" s="1"/>
  <c r="E397" i="5"/>
  <c r="A398" i="5"/>
  <c r="A501" i="6"/>
  <c r="B500" i="6"/>
  <c r="B398" i="5" l="1"/>
  <c r="F398" i="5" s="1"/>
  <c r="A399" i="5"/>
  <c r="C398" i="5"/>
  <c r="D398" i="5" s="1"/>
  <c r="E398" i="5"/>
  <c r="G397" i="5"/>
  <c r="H397" i="5"/>
  <c r="I397" i="5" s="1"/>
  <c r="B501" i="6"/>
  <c r="A502" i="6"/>
  <c r="H398" i="5" l="1"/>
  <c r="I398" i="5" s="1"/>
  <c r="G398" i="5"/>
  <c r="B399" i="5"/>
  <c r="F399" i="5" s="1"/>
  <c r="C399" i="5"/>
  <c r="D399" i="5" s="1"/>
  <c r="A400" i="5"/>
  <c r="E399" i="5"/>
  <c r="A503" i="6"/>
  <c r="B502" i="6"/>
  <c r="H399" i="5" l="1"/>
  <c r="I399" i="5" s="1"/>
  <c r="G399" i="5"/>
  <c r="B400" i="5"/>
  <c r="F400" i="5" s="1"/>
  <c r="C400" i="5"/>
  <c r="D400" i="5" s="1"/>
  <c r="A401" i="5"/>
  <c r="E400" i="5"/>
  <c r="A504" i="6"/>
  <c r="B503" i="6"/>
  <c r="H400" i="5" l="1"/>
  <c r="I400" i="5" s="1"/>
  <c r="G400" i="5"/>
  <c r="C401" i="5"/>
  <c r="D401" i="5" s="1"/>
  <c r="B401" i="5"/>
  <c r="F401" i="5" s="1"/>
  <c r="A402" i="5"/>
  <c r="E401" i="5"/>
  <c r="A505" i="6"/>
  <c r="B504" i="6"/>
  <c r="H401" i="5" l="1"/>
  <c r="I401" i="5" s="1"/>
  <c r="G401" i="5"/>
  <c r="C402" i="5"/>
  <c r="D402" i="5" s="1"/>
  <c r="B402" i="5"/>
  <c r="F402" i="5" s="1"/>
  <c r="A403" i="5"/>
  <c r="E402" i="5"/>
  <c r="B505" i="6"/>
  <c r="A506" i="6"/>
  <c r="H402" i="5" l="1"/>
  <c r="I402" i="5" s="1"/>
  <c r="G402" i="5"/>
  <c r="B403" i="5"/>
  <c r="F403" i="5" s="1"/>
  <c r="C403" i="5"/>
  <c r="D403" i="5" s="1"/>
  <c r="A404" i="5"/>
  <c r="E403" i="5"/>
  <c r="A507" i="6"/>
  <c r="B506" i="6"/>
  <c r="H403" i="5" l="1"/>
  <c r="I403" i="5" s="1"/>
  <c r="G403" i="5"/>
  <c r="B404" i="5"/>
  <c r="F404" i="5" s="1"/>
  <c r="C404" i="5"/>
  <c r="D404" i="5" s="1"/>
  <c r="A405" i="5"/>
  <c r="E404" i="5"/>
  <c r="B507" i="6"/>
  <c r="A508" i="6"/>
  <c r="H404" i="5" l="1"/>
  <c r="I404" i="5" s="1"/>
  <c r="G404" i="5"/>
  <c r="C405" i="5"/>
  <c r="D405" i="5" s="1"/>
  <c r="B405" i="5"/>
  <c r="F405" i="5" s="1"/>
  <c r="E405" i="5"/>
  <c r="A406" i="5"/>
  <c r="A509" i="6"/>
  <c r="B508" i="6"/>
  <c r="C406" i="5" l="1"/>
  <c r="D406" i="5" s="1"/>
  <c r="A407" i="5"/>
  <c r="E406" i="5"/>
  <c r="B406" i="5"/>
  <c r="F406" i="5" s="1"/>
  <c r="G405" i="5"/>
  <c r="H405" i="5"/>
  <c r="I405" i="5" s="1"/>
  <c r="B509" i="6"/>
  <c r="A510" i="6"/>
  <c r="H406" i="5" l="1"/>
  <c r="I406" i="5" s="1"/>
  <c r="G406" i="5"/>
  <c r="C407" i="5"/>
  <c r="D407" i="5" s="1"/>
  <c r="B407" i="5"/>
  <c r="F407" i="5" s="1"/>
  <c r="E407" i="5"/>
  <c r="A408" i="5"/>
  <c r="A511" i="6"/>
  <c r="B510" i="6"/>
  <c r="B408" i="5" l="1"/>
  <c r="F408" i="5" s="1"/>
  <c r="C408" i="5"/>
  <c r="D408" i="5" s="1"/>
  <c r="A409" i="5"/>
  <c r="E408" i="5"/>
  <c r="H407" i="5"/>
  <c r="I407" i="5" s="1"/>
  <c r="G407" i="5"/>
  <c r="A512" i="6"/>
  <c r="B511" i="6"/>
  <c r="H408" i="5" l="1"/>
  <c r="I408" i="5" s="1"/>
  <c r="G408" i="5"/>
  <c r="B409" i="5"/>
  <c r="F409" i="5" s="1"/>
  <c r="C409" i="5"/>
  <c r="D409" i="5" s="1"/>
  <c r="A410" i="5"/>
  <c r="E409" i="5"/>
  <c r="A513" i="6"/>
  <c r="B512" i="6"/>
  <c r="H409" i="5" l="1"/>
  <c r="I409" i="5" s="1"/>
  <c r="G409" i="5"/>
  <c r="C410" i="5"/>
  <c r="D410" i="5" s="1"/>
  <c r="A411" i="5"/>
  <c r="E410" i="5"/>
  <c r="B410" i="5"/>
  <c r="F410" i="5" s="1"/>
  <c r="B513" i="6"/>
  <c r="A514" i="6"/>
  <c r="B411" i="5" l="1"/>
  <c r="F411" i="5" s="1"/>
  <c r="A412" i="5"/>
  <c r="E411" i="5"/>
  <c r="C411" i="5"/>
  <c r="D411" i="5" s="1"/>
  <c r="H410" i="5"/>
  <c r="I410" i="5" s="1"/>
  <c r="G410" i="5"/>
  <c r="A515" i="6"/>
  <c r="B514" i="6"/>
  <c r="H411" i="5" l="1"/>
  <c r="I411" i="5" s="1"/>
  <c r="G411" i="5"/>
  <c r="B412" i="5"/>
  <c r="F412" i="5" s="1"/>
  <c r="C412" i="5"/>
  <c r="D412" i="5" s="1"/>
  <c r="A413" i="5"/>
  <c r="E412" i="5"/>
  <c r="B515" i="6"/>
  <c r="A516" i="6"/>
  <c r="G412" i="5" l="1"/>
  <c r="H412" i="5"/>
  <c r="I412" i="5" s="1"/>
  <c r="C413" i="5"/>
  <c r="D413" i="5" s="1"/>
  <c r="A414" i="5"/>
  <c r="E413" i="5"/>
  <c r="B413" i="5"/>
  <c r="F413" i="5" s="1"/>
  <c r="A517" i="6"/>
  <c r="B516" i="6"/>
  <c r="C414" i="5" l="1"/>
  <c r="D414" i="5" s="1"/>
  <c r="B414" i="5"/>
  <c r="F414" i="5" s="1"/>
  <c r="A415" i="5"/>
  <c r="E414" i="5"/>
  <c r="H413" i="5"/>
  <c r="I413" i="5" s="1"/>
  <c r="G413" i="5"/>
  <c r="B517" i="6"/>
  <c r="A518" i="6"/>
  <c r="H414" i="5" l="1"/>
  <c r="I414" i="5" s="1"/>
  <c r="G414" i="5"/>
  <c r="B415" i="5"/>
  <c r="F415" i="5" s="1"/>
  <c r="C415" i="5"/>
  <c r="D415" i="5" s="1"/>
  <c r="A416" i="5"/>
  <c r="E415" i="5"/>
  <c r="A519" i="6"/>
  <c r="B518" i="6"/>
  <c r="H415" i="5" l="1"/>
  <c r="I415" i="5" s="1"/>
  <c r="G415" i="5"/>
  <c r="B416" i="5"/>
  <c r="F416" i="5" s="1"/>
  <c r="C416" i="5"/>
  <c r="D416" i="5" s="1"/>
  <c r="A417" i="5"/>
  <c r="E416" i="5"/>
  <c r="A520" i="6"/>
  <c r="B519" i="6"/>
  <c r="G416" i="5" l="1"/>
  <c r="H416" i="5"/>
  <c r="I416" i="5" s="1"/>
  <c r="B417" i="5"/>
  <c r="F417" i="5" s="1"/>
  <c r="A418" i="5"/>
  <c r="E417" i="5"/>
  <c r="C417" i="5"/>
  <c r="D417" i="5" s="1"/>
  <c r="A521" i="6"/>
  <c r="B520" i="6"/>
  <c r="C418" i="5" l="1"/>
  <c r="D418" i="5" s="1"/>
  <c r="B418" i="5"/>
  <c r="F418" i="5" s="1"/>
  <c r="A419" i="5"/>
  <c r="E418" i="5"/>
  <c r="H417" i="5"/>
  <c r="I417" i="5" s="1"/>
  <c r="G417" i="5"/>
  <c r="B521" i="6"/>
  <c r="A522" i="6"/>
  <c r="H418" i="5" l="1"/>
  <c r="I418" i="5" s="1"/>
  <c r="G418" i="5"/>
  <c r="B419" i="5"/>
  <c r="F419" i="5" s="1"/>
  <c r="C419" i="5"/>
  <c r="D419" i="5" s="1"/>
  <c r="A420" i="5"/>
  <c r="E419" i="5"/>
  <c r="A523" i="6"/>
  <c r="B522" i="6"/>
  <c r="H419" i="5" l="1"/>
  <c r="I419" i="5" s="1"/>
  <c r="G419" i="5"/>
  <c r="B420" i="5"/>
  <c r="F420" i="5" s="1"/>
  <c r="A421" i="5"/>
  <c r="E420" i="5"/>
  <c r="C420" i="5"/>
  <c r="D420" i="5" s="1"/>
  <c r="B523" i="6"/>
  <c r="A524" i="6"/>
  <c r="B421" i="5" l="1"/>
  <c r="F421" i="5" s="1"/>
  <c r="A422" i="5"/>
  <c r="E421" i="5"/>
  <c r="C421" i="5"/>
  <c r="D421" i="5" s="1"/>
  <c r="G420" i="5"/>
  <c r="H420" i="5"/>
  <c r="I420" i="5" s="1"/>
  <c r="A525" i="6"/>
  <c r="B524" i="6"/>
  <c r="H421" i="5" l="1"/>
  <c r="I421" i="5" s="1"/>
  <c r="G421" i="5"/>
  <c r="B422" i="5"/>
  <c r="F422" i="5" s="1"/>
  <c r="C422" i="5"/>
  <c r="D422" i="5" s="1"/>
  <c r="A423" i="5"/>
  <c r="E422" i="5"/>
  <c r="B525" i="6"/>
  <c r="A526" i="6"/>
  <c r="H422" i="5" l="1"/>
  <c r="I422" i="5" s="1"/>
  <c r="G422" i="5"/>
  <c r="C423" i="5"/>
  <c r="D423" i="5" s="1"/>
  <c r="B423" i="5"/>
  <c r="F423" i="5" s="1"/>
  <c r="A424" i="5"/>
  <c r="E423" i="5"/>
  <c r="A527" i="6"/>
  <c r="B526" i="6"/>
  <c r="H423" i="5" l="1"/>
  <c r="I423" i="5" s="1"/>
  <c r="G423" i="5"/>
  <c r="B424" i="5"/>
  <c r="F424" i="5" s="1"/>
  <c r="C424" i="5"/>
  <c r="D424" i="5" s="1"/>
  <c r="A425" i="5"/>
  <c r="E424" i="5"/>
  <c r="A528" i="6"/>
  <c r="B527" i="6"/>
  <c r="H424" i="5" l="1"/>
  <c r="I424" i="5" s="1"/>
  <c r="G424" i="5"/>
  <c r="B425" i="5"/>
  <c r="F425" i="5" s="1"/>
  <c r="C425" i="5"/>
  <c r="D425" i="5" s="1"/>
  <c r="A426" i="5"/>
  <c r="E425" i="5"/>
  <c r="A529" i="6"/>
  <c r="B528" i="6"/>
  <c r="H425" i="5" l="1"/>
  <c r="I425" i="5" s="1"/>
  <c r="G425" i="5"/>
  <c r="B426" i="5"/>
  <c r="F426" i="5" s="1"/>
  <c r="C426" i="5"/>
  <c r="D426" i="5" s="1"/>
  <c r="A427" i="5"/>
  <c r="E426" i="5"/>
  <c r="B529" i="6"/>
  <c r="A530" i="6"/>
  <c r="H426" i="5" l="1"/>
  <c r="I426" i="5" s="1"/>
  <c r="G426" i="5"/>
  <c r="B427" i="5"/>
  <c r="F427" i="5" s="1"/>
  <c r="C427" i="5"/>
  <c r="D427" i="5" s="1"/>
  <c r="A428" i="5"/>
  <c r="E427" i="5"/>
  <c r="A531" i="6"/>
  <c r="B530" i="6"/>
  <c r="H427" i="5" l="1"/>
  <c r="I427" i="5" s="1"/>
  <c r="G427" i="5"/>
  <c r="B428" i="5"/>
  <c r="F428" i="5" s="1"/>
  <c r="C428" i="5"/>
  <c r="D428" i="5" s="1"/>
  <c r="A429" i="5"/>
  <c r="E428" i="5"/>
  <c r="B531" i="6"/>
  <c r="A532" i="6"/>
  <c r="H428" i="5" l="1"/>
  <c r="I428" i="5" s="1"/>
  <c r="G428" i="5"/>
  <c r="B429" i="5"/>
  <c r="F429" i="5" s="1"/>
  <c r="C429" i="5"/>
  <c r="D429" i="5" s="1"/>
  <c r="E429" i="5"/>
  <c r="A430" i="5"/>
  <c r="A533" i="6"/>
  <c r="B532" i="6"/>
  <c r="B430" i="5" l="1"/>
  <c r="F430" i="5" s="1"/>
  <c r="C430" i="5"/>
  <c r="D430" i="5" s="1"/>
  <c r="A431" i="5"/>
  <c r="E430" i="5"/>
  <c r="H429" i="5"/>
  <c r="I429" i="5" s="1"/>
  <c r="G429" i="5"/>
  <c r="B533" i="6"/>
  <c r="A534" i="6"/>
  <c r="H430" i="5" l="1"/>
  <c r="I430" i="5" s="1"/>
  <c r="G430" i="5"/>
  <c r="B431" i="5"/>
  <c r="F431" i="5" s="1"/>
  <c r="C431" i="5"/>
  <c r="D431" i="5" s="1"/>
  <c r="A432" i="5"/>
  <c r="E431" i="5"/>
  <c r="A535" i="6"/>
  <c r="B534" i="6"/>
  <c r="G431" i="5" l="1"/>
  <c r="H431" i="5"/>
  <c r="I431" i="5" s="1"/>
  <c r="C432" i="5"/>
  <c r="D432" i="5" s="1"/>
  <c r="A433" i="5"/>
  <c r="E432" i="5"/>
  <c r="B432" i="5"/>
  <c r="F432" i="5" s="1"/>
  <c r="A536" i="6"/>
  <c r="B535" i="6"/>
  <c r="C433" i="5" l="1"/>
  <c r="D433" i="5" s="1"/>
  <c r="A434" i="5"/>
  <c r="B433" i="5"/>
  <c r="F433" i="5" s="1"/>
  <c r="E433" i="5"/>
  <c r="H432" i="5"/>
  <c r="I432" i="5" s="1"/>
  <c r="G432" i="5"/>
  <c r="B536" i="6"/>
  <c r="A537" i="6"/>
  <c r="H433" i="5" l="1"/>
  <c r="I433" i="5" s="1"/>
  <c r="G433" i="5"/>
  <c r="C434" i="5"/>
  <c r="D434" i="5" s="1"/>
  <c r="B434" i="5"/>
  <c r="F434" i="5" s="1"/>
  <c r="A435" i="5"/>
  <c r="E434" i="5"/>
  <c r="A538" i="6"/>
  <c r="B537" i="6"/>
  <c r="H434" i="5" l="1"/>
  <c r="I434" i="5" s="1"/>
  <c r="G434" i="5"/>
  <c r="A436" i="5"/>
  <c r="E435" i="5"/>
  <c r="C435" i="5"/>
  <c r="D435" i="5" s="1"/>
  <c r="B435" i="5"/>
  <c r="F435" i="5" s="1"/>
  <c r="B538" i="6"/>
  <c r="A539" i="6"/>
  <c r="H435" i="5" l="1"/>
  <c r="I435" i="5" s="1"/>
  <c r="G435" i="5"/>
  <c r="B436" i="5"/>
  <c r="F436" i="5" s="1"/>
  <c r="A437" i="5"/>
  <c r="E436" i="5"/>
  <c r="C436" i="5"/>
  <c r="D436" i="5" s="1"/>
  <c r="A540" i="6"/>
  <c r="B539" i="6"/>
  <c r="C437" i="5" l="1"/>
  <c r="D437" i="5" s="1"/>
  <c r="B437" i="5"/>
  <c r="F437" i="5" s="1"/>
  <c r="E437" i="5"/>
  <c r="A438" i="5"/>
  <c r="H436" i="5"/>
  <c r="I436" i="5" s="1"/>
  <c r="G436" i="5"/>
  <c r="B540" i="6"/>
  <c r="A541" i="6"/>
  <c r="A439" i="5" l="1"/>
  <c r="E438" i="5"/>
  <c r="B438" i="5"/>
  <c r="F438" i="5" s="1"/>
  <c r="C438" i="5"/>
  <c r="D438" i="5" s="1"/>
  <c r="G437" i="5"/>
  <c r="H437" i="5"/>
  <c r="I437" i="5" s="1"/>
  <c r="A542" i="6"/>
  <c r="B541" i="6"/>
  <c r="G438" i="5" l="1"/>
  <c r="H438" i="5"/>
  <c r="I438" i="5" s="1"/>
  <c r="C439" i="5"/>
  <c r="D439" i="5" s="1"/>
  <c r="A440" i="5"/>
  <c r="E439" i="5"/>
  <c r="B439" i="5"/>
  <c r="F439" i="5" s="1"/>
  <c r="B542" i="6"/>
  <c r="A543" i="6"/>
  <c r="C440" i="5" l="1"/>
  <c r="D440" i="5" s="1"/>
  <c r="A441" i="5"/>
  <c r="E440" i="5"/>
  <c r="B440" i="5"/>
  <c r="F440" i="5" s="1"/>
  <c r="G439" i="5"/>
  <c r="H439" i="5"/>
  <c r="I439" i="5" s="1"/>
  <c r="A544" i="6"/>
  <c r="B543" i="6"/>
  <c r="H440" i="5" l="1"/>
  <c r="I440" i="5" s="1"/>
  <c r="G440" i="5"/>
  <c r="A442" i="5"/>
  <c r="B441" i="5"/>
  <c r="F441" i="5" s="1"/>
  <c r="E441" i="5"/>
  <c r="C441" i="5"/>
  <c r="D441" i="5" s="1"/>
  <c r="B544" i="6"/>
  <c r="A545" i="6"/>
  <c r="B442" i="5" l="1"/>
  <c r="F442" i="5" s="1"/>
  <c r="C442" i="5"/>
  <c r="D442" i="5" s="1"/>
  <c r="A443" i="5"/>
  <c r="E442" i="5"/>
  <c r="H441" i="5"/>
  <c r="I441" i="5" s="1"/>
  <c r="G441" i="5"/>
  <c r="A546" i="6"/>
  <c r="B545" i="6"/>
  <c r="H442" i="5" l="1"/>
  <c r="I442" i="5" s="1"/>
  <c r="G442" i="5"/>
  <c r="A444" i="5"/>
  <c r="E443" i="5"/>
  <c r="B443" i="5"/>
  <c r="F443" i="5" s="1"/>
  <c r="C443" i="5"/>
  <c r="D443" i="5" s="1"/>
  <c r="B546" i="6"/>
  <c r="A547" i="6"/>
  <c r="G443" i="5" l="1"/>
  <c r="H443" i="5"/>
  <c r="I443" i="5" s="1"/>
  <c r="A445" i="5"/>
  <c r="E444" i="5"/>
  <c r="C444" i="5"/>
  <c r="D444" i="5" s="1"/>
  <c r="B444" i="5"/>
  <c r="F444" i="5" s="1"/>
  <c r="A548" i="6"/>
  <c r="B547" i="6"/>
  <c r="G444" i="5" l="1"/>
  <c r="H444" i="5"/>
  <c r="I444" i="5" s="1"/>
  <c r="A446" i="5"/>
  <c r="E445" i="5"/>
  <c r="B445" i="5"/>
  <c r="F445" i="5" s="1"/>
  <c r="C445" i="5"/>
  <c r="D445" i="5" s="1"/>
  <c r="B548" i="6"/>
  <c r="A549" i="6"/>
  <c r="G445" i="5" l="1"/>
  <c r="H445" i="5"/>
  <c r="I445" i="5" s="1"/>
  <c r="A447" i="5"/>
  <c r="E446" i="5"/>
  <c r="C446" i="5"/>
  <c r="D446" i="5" s="1"/>
  <c r="B446" i="5"/>
  <c r="F446" i="5" s="1"/>
  <c r="A550" i="6"/>
  <c r="B549" i="6"/>
  <c r="H446" i="5" l="1"/>
  <c r="I446" i="5" s="1"/>
  <c r="G446" i="5"/>
  <c r="C447" i="5"/>
  <c r="D447" i="5" s="1"/>
  <c r="A448" i="5"/>
  <c r="E447" i="5"/>
  <c r="B447" i="5"/>
  <c r="F447" i="5" s="1"/>
  <c r="B550" i="6"/>
  <c r="A551" i="6"/>
  <c r="C448" i="5" l="1"/>
  <c r="D448" i="5" s="1"/>
  <c r="A449" i="5"/>
  <c r="E448" i="5"/>
  <c r="B448" i="5"/>
  <c r="F448" i="5" s="1"/>
  <c r="H447" i="5"/>
  <c r="I447" i="5" s="1"/>
  <c r="G447" i="5"/>
  <c r="A552" i="6"/>
  <c r="B551" i="6"/>
  <c r="H448" i="5" l="1"/>
  <c r="I448" i="5" s="1"/>
  <c r="G448" i="5"/>
  <c r="A450" i="5"/>
  <c r="C449" i="5"/>
  <c r="D449" i="5" s="1"/>
  <c r="B449" i="5"/>
  <c r="F449" i="5" s="1"/>
  <c r="E449" i="5"/>
  <c r="B552" i="6"/>
  <c r="A553" i="6"/>
  <c r="B450" i="5" l="1"/>
  <c r="F450" i="5" s="1"/>
  <c r="E450" i="5"/>
  <c r="C450" i="5"/>
  <c r="D450" i="5" s="1"/>
  <c r="A451" i="5"/>
  <c r="H449" i="5"/>
  <c r="I449" i="5" s="1"/>
  <c r="G449" i="5"/>
  <c r="A554" i="6"/>
  <c r="B553" i="6"/>
  <c r="B451" i="5" l="1"/>
  <c r="F451" i="5" s="1"/>
  <c r="A452" i="5"/>
  <c r="E451" i="5"/>
  <c r="C451" i="5"/>
  <c r="D451" i="5" s="1"/>
  <c r="H450" i="5"/>
  <c r="I450" i="5" s="1"/>
  <c r="G450" i="5"/>
  <c r="B554" i="6"/>
  <c r="A555" i="6"/>
  <c r="H451" i="5" l="1"/>
  <c r="I451" i="5" s="1"/>
  <c r="G451" i="5"/>
  <c r="E452" i="5"/>
  <c r="C452" i="5"/>
  <c r="D452" i="5" s="1"/>
  <c r="A453" i="5"/>
  <c r="B452" i="5"/>
  <c r="F452" i="5" s="1"/>
  <c r="A556" i="6"/>
  <c r="B555" i="6"/>
  <c r="H452" i="5" l="1"/>
  <c r="I452" i="5" s="1"/>
  <c r="G452" i="5"/>
  <c r="C453" i="5"/>
  <c r="D453" i="5" s="1"/>
  <c r="A454" i="5"/>
  <c r="E453" i="5"/>
  <c r="B453" i="5"/>
  <c r="F453" i="5" s="1"/>
  <c r="B556" i="6"/>
  <c r="A557" i="6"/>
  <c r="C454" i="5" l="1"/>
  <c r="D454" i="5" s="1"/>
  <c r="B454" i="5"/>
  <c r="F454" i="5" s="1"/>
  <c r="A455" i="5"/>
  <c r="E454" i="5"/>
  <c r="G453" i="5"/>
  <c r="H453" i="5"/>
  <c r="I453" i="5" s="1"/>
  <c r="A558" i="6"/>
  <c r="B557" i="6"/>
  <c r="A456" i="5" l="1"/>
  <c r="E455" i="5"/>
  <c r="B455" i="5"/>
  <c r="F455" i="5" s="1"/>
  <c r="C455" i="5"/>
  <c r="D455" i="5" s="1"/>
  <c r="H454" i="5"/>
  <c r="I454" i="5" s="1"/>
  <c r="G454" i="5"/>
  <c r="B558" i="6"/>
  <c r="A559" i="6"/>
  <c r="H455" i="5" l="1"/>
  <c r="I455" i="5" s="1"/>
  <c r="G455" i="5"/>
  <c r="B456" i="5"/>
  <c r="F456" i="5" s="1"/>
  <c r="C456" i="5"/>
  <c r="D456" i="5" s="1"/>
  <c r="A457" i="5"/>
  <c r="E456" i="5"/>
  <c r="A560" i="6"/>
  <c r="B559" i="6"/>
  <c r="H456" i="5" l="1"/>
  <c r="I456" i="5" s="1"/>
  <c r="G456" i="5"/>
  <c r="B457" i="5"/>
  <c r="F457" i="5" s="1"/>
  <c r="A458" i="5"/>
  <c r="E457" i="5"/>
  <c r="C457" i="5"/>
  <c r="D457" i="5" s="1"/>
  <c r="B560" i="6"/>
  <c r="A561" i="6"/>
  <c r="A459" i="5" l="1"/>
  <c r="E458" i="5"/>
  <c r="B458" i="5"/>
  <c r="F458" i="5" s="1"/>
  <c r="C458" i="5"/>
  <c r="D458" i="5" s="1"/>
  <c r="H457" i="5"/>
  <c r="I457" i="5" s="1"/>
  <c r="G457" i="5"/>
  <c r="A562" i="6"/>
  <c r="B561" i="6"/>
  <c r="H458" i="5" l="1"/>
  <c r="I458" i="5" s="1"/>
  <c r="G458" i="5"/>
  <c r="B459" i="5"/>
  <c r="F459" i="5" s="1"/>
  <c r="C459" i="5"/>
  <c r="D459" i="5" s="1"/>
  <c r="A460" i="5"/>
  <c r="E459" i="5"/>
  <c r="B562" i="6"/>
  <c r="A563" i="6"/>
  <c r="H459" i="5" l="1"/>
  <c r="I459" i="5" s="1"/>
  <c r="G459" i="5"/>
  <c r="C460" i="5"/>
  <c r="D460" i="5" s="1"/>
  <c r="A461" i="5"/>
  <c r="B460" i="5"/>
  <c r="F460" i="5" s="1"/>
  <c r="E460" i="5"/>
  <c r="A564" i="6"/>
  <c r="B563" i="6"/>
  <c r="A462" i="5" l="1"/>
  <c r="E461" i="5"/>
  <c r="B461" i="5"/>
  <c r="F461" i="5" s="1"/>
  <c r="C461" i="5"/>
  <c r="D461" i="5" s="1"/>
  <c r="H460" i="5"/>
  <c r="I460" i="5" s="1"/>
  <c r="G460" i="5"/>
  <c r="B564" i="6"/>
  <c r="A565" i="6"/>
  <c r="H461" i="5" l="1"/>
  <c r="I461" i="5" s="1"/>
  <c r="G461" i="5"/>
  <c r="B462" i="5"/>
  <c r="F462" i="5" s="1"/>
  <c r="C462" i="5"/>
  <c r="D462" i="5" s="1"/>
  <c r="A463" i="5"/>
  <c r="E462" i="5"/>
  <c r="A566" i="6"/>
  <c r="B565" i="6"/>
  <c r="H462" i="5" l="1"/>
  <c r="I462" i="5" s="1"/>
  <c r="G462" i="5"/>
  <c r="B463" i="5"/>
  <c r="F463" i="5" s="1"/>
  <c r="A464" i="5"/>
  <c r="E463" i="5"/>
  <c r="C463" i="5"/>
  <c r="D463" i="5" s="1"/>
  <c r="B566" i="6"/>
  <c r="A567" i="6"/>
  <c r="A465" i="5" l="1"/>
  <c r="E464" i="5"/>
  <c r="C464" i="5"/>
  <c r="D464" i="5" s="1"/>
  <c r="B464" i="5"/>
  <c r="F464" i="5" s="1"/>
  <c r="H463" i="5"/>
  <c r="I463" i="5" s="1"/>
  <c r="G463" i="5"/>
  <c r="A568" i="6"/>
  <c r="B567" i="6"/>
  <c r="H464" i="5" l="1"/>
  <c r="I464" i="5" s="1"/>
  <c r="G464" i="5"/>
  <c r="C465" i="5"/>
  <c r="D465" i="5" s="1"/>
  <c r="B465" i="5"/>
  <c r="F465" i="5" s="1"/>
  <c r="A466" i="5"/>
  <c r="E465" i="5"/>
  <c r="B568" i="6"/>
  <c r="A569" i="6"/>
  <c r="H465" i="5" l="1"/>
  <c r="I465" i="5" s="1"/>
  <c r="G465" i="5"/>
  <c r="B466" i="5"/>
  <c r="F466" i="5" s="1"/>
  <c r="C466" i="5"/>
  <c r="D466" i="5" s="1"/>
  <c r="A467" i="5"/>
  <c r="E466" i="5"/>
  <c r="A570" i="6"/>
  <c r="B569" i="6"/>
  <c r="H466" i="5" l="1"/>
  <c r="I466" i="5" s="1"/>
  <c r="G466" i="5"/>
  <c r="A468" i="5"/>
  <c r="E467" i="5"/>
  <c r="C467" i="5"/>
  <c r="D467" i="5" s="1"/>
  <c r="B467" i="5"/>
  <c r="F467" i="5" s="1"/>
  <c r="B570" i="6"/>
  <c r="A571" i="6"/>
  <c r="H467" i="5" l="1"/>
  <c r="I467" i="5" s="1"/>
  <c r="G467" i="5"/>
  <c r="B468" i="5"/>
  <c r="F468" i="5" s="1"/>
  <c r="C468" i="5"/>
  <c r="D468" i="5" s="1"/>
  <c r="A469" i="5"/>
  <c r="E468" i="5"/>
  <c r="A572" i="6"/>
  <c r="B571" i="6"/>
  <c r="H468" i="5" l="1"/>
  <c r="I468" i="5" s="1"/>
  <c r="G468" i="5"/>
  <c r="B469" i="5"/>
  <c r="F469" i="5" s="1"/>
  <c r="C469" i="5"/>
  <c r="D469" i="5" s="1"/>
  <c r="A470" i="5"/>
  <c r="E469" i="5"/>
  <c r="B572" i="6"/>
  <c r="A573" i="6"/>
  <c r="G469" i="5" l="1"/>
  <c r="H469" i="5"/>
  <c r="I469" i="5" s="1"/>
  <c r="E470" i="5"/>
  <c r="A471" i="5"/>
  <c r="B470" i="5"/>
  <c r="F470" i="5" s="1"/>
  <c r="C470" i="5"/>
  <c r="D470" i="5" s="1"/>
  <c r="A574" i="6"/>
  <c r="B573" i="6"/>
  <c r="H470" i="5" l="1"/>
  <c r="I470" i="5" s="1"/>
  <c r="G470" i="5"/>
  <c r="B471" i="5"/>
  <c r="F471" i="5" s="1"/>
  <c r="E471" i="5"/>
  <c r="C471" i="5"/>
  <c r="D471" i="5" s="1"/>
  <c r="A472" i="5"/>
  <c r="B574" i="6"/>
  <c r="A575" i="6"/>
  <c r="H471" i="5" l="1"/>
  <c r="I471" i="5" s="1"/>
  <c r="G471" i="5"/>
  <c r="C472" i="5"/>
  <c r="D472" i="5" s="1"/>
  <c r="B472" i="5"/>
  <c r="F472" i="5" s="1"/>
  <c r="A473" i="5"/>
  <c r="E472" i="5"/>
  <c r="A576" i="6"/>
  <c r="B575" i="6"/>
  <c r="H472" i="5" l="1"/>
  <c r="I472" i="5" s="1"/>
  <c r="G472" i="5"/>
  <c r="C473" i="5"/>
  <c r="D473" i="5" s="1"/>
  <c r="A474" i="5"/>
  <c r="B473" i="5"/>
  <c r="F473" i="5" s="1"/>
  <c r="E473" i="5"/>
  <c r="B576" i="6"/>
  <c r="A577" i="6"/>
  <c r="G473" i="5" l="1"/>
  <c r="H473" i="5"/>
  <c r="I473" i="5" s="1"/>
  <c r="C474" i="5"/>
  <c r="D474" i="5" s="1"/>
  <c r="E474" i="5"/>
  <c r="A475" i="5"/>
  <c r="B474" i="5"/>
  <c r="F474" i="5" s="1"/>
  <c r="A578" i="6"/>
  <c r="B577" i="6"/>
  <c r="H474" i="5" l="1"/>
  <c r="I474" i="5" s="1"/>
  <c r="G474" i="5"/>
  <c r="A476" i="5"/>
  <c r="C475" i="5"/>
  <c r="D475" i="5" s="1"/>
  <c r="B475" i="5"/>
  <c r="F475" i="5" s="1"/>
  <c r="E475" i="5"/>
  <c r="B578" i="6"/>
  <c r="A579" i="6"/>
  <c r="B476" i="5" l="1"/>
  <c r="F476" i="5" s="1"/>
  <c r="C476" i="5"/>
  <c r="D476" i="5" s="1"/>
  <c r="A477" i="5"/>
  <c r="E476" i="5"/>
  <c r="H475" i="5"/>
  <c r="I475" i="5" s="1"/>
  <c r="G475" i="5"/>
  <c r="A580" i="6"/>
  <c r="B579" i="6"/>
  <c r="H476" i="5" l="1"/>
  <c r="I476" i="5" s="1"/>
  <c r="G476" i="5"/>
  <c r="B477" i="5"/>
  <c r="F477" i="5" s="1"/>
  <c r="C477" i="5"/>
  <c r="D477" i="5" s="1"/>
  <c r="A478" i="5"/>
  <c r="E477" i="5"/>
  <c r="B580" i="6"/>
  <c r="A581" i="6"/>
  <c r="G477" i="5" l="1"/>
  <c r="H477" i="5"/>
  <c r="I477" i="5" s="1"/>
  <c r="A479" i="5"/>
  <c r="C478" i="5"/>
  <c r="D478" i="5" s="1"/>
  <c r="B478" i="5"/>
  <c r="F478" i="5" s="1"/>
  <c r="E478" i="5"/>
  <c r="A582" i="6"/>
  <c r="B581" i="6"/>
  <c r="C479" i="5" l="1"/>
  <c r="D479" i="5" s="1"/>
  <c r="B479" i="5"/>
  <c r="F479" i="5" s="1"/>
  <c r="A480" i="5"/>
  <c r="E479" i="5"/>
  <c r="H478" i="5"/>
  <c r="I478" i="5" s="1"/>
  <c r="G478" i="5"/>
  <c r="B582" i="6"/>
  <c r="A583" i="6"/>
  <c r="H479" i="5" l="1"/>
  <c r="I479" i="5" s="1"/>
  <c r="G479" i="5"/>
  <c r="C480" i="5"/>
  <c r="D480" i="5" s="1"/>
  <c r="A481" i="5"/>
  <c r="E480" i="5"/>
  <c r="B480" i="5"/>
  <c r="F480" i="5" s="1"/>
  <c r="A584" i="6"/>
  <c r="B583" i="6"/>
  <c r="C481" i="5" l="1"/>
  <c r="D481" i="5" s="1"/>
  <c r="A482" i="5"/>
  <c r="B481" i="5"/>
  <c r="F481" i="5" s="1"/>
  <c r="E481" i="5"/>
  <c r="G480" i="5"/>
  <c r="H480" i="5"/>
  <c r="I480" i="5" s="1"/>
  <c r="B584" i="6"/>
  <c r="A585" i="6"/>
  <c r="H481" i="5" l="1"/>
  <c r="I481" i="5" s="1"/>
  <c r="G481" i="5"/>
  <c r="C482" i="5"/>
  <c r="D482" i="5" s="1"/>
  <c r="B482" i="5"/>
  <c r="F482" i="5" s="1"/>
  <c r="A483" i="5"/>
  <c r="E482" i="5"/>
  <c r="A586" i="6"/>
  <c r="B585" i="6"/>
  <c r="G482" i="5" l="1"/>
  <c r="H482" i="5"/>
  <c r="I482" i="5" s="1"/>
  <c r="C483" i="5"/>
  <c r="D483" i="5" s="1"/>
  <c r="A484" i="5"/>
  <c r="E483" i="5"/>
  <c r="B483" i="5"/>
  <c r="F483" i="5" s="1"/>
  <c r="B586" i="6"/>
  <c r="A587" i="6"/>
  <c r="B484" i="5" l="1"/>
  <c r="F484" i="5" s="1"/>
  <c r="A485" i="5"/>
  <c r="C484" i="5"/>
  <c r="D484" i="5" s="1"/>
  <c r="E484" i="5"/>
  <c r="H483" i="5"/>
  <c r="I483" i="5" s="1"/>
  <c r="G483" i="5"/>
  <c r="A588" i="6"/>
  <c r="B587" i="6"/>
  <c r="H484" i="5" l="1"/>
  <c r="I484" i="5" s="1"/>
  <c r="G484" i="5"/>
  <c r="C485" i="5"/>
  <c r="D485" i="5" s="1"/>
  <c r="E485" i="5"/>
  <c r="B485" i="5"/>
  <c r="F485" i="5" s="1"/>
  <c r="A486" i="5"/>
  <c r="B588" i="6"/>
  <c r="A589" i="6"/>
  <c r="G485" i="5" l="1"/>
  <c r="H485" i="5"/>
  <c r="I485" i="5" s="1"/>
  <c r="B486" i="5"/>
  <c r="F486" i="5" s="1"/>
  <c r="C486" i="5"/>
  <c r="D486" i="5" s="1"/>
  <c r="A487" i="5"/>
  <c r="E486" i="5"/>
  <c r="A590" i="6"/>
  <c r="B589" i="6"/>
  <c r="H486" i="5" l="1"/>
  <c r="I486" i="5" s="1"/>
  <c r="G486" i="5"/>
  <c r="A488" i="5"/>
  <c r="E487" i="5"/>
  <c r="B487" i="5"/>
  <c r="F487" i="5" s="1"/>
  <c r="C487" i="5"/>
  <c r="D487" i="5" s="1"/>
  <c r="B590" i="6"/>
  <c r="A591" i="6"/>
  <c r="H487" i="5" l="1"/>
  <c r="I487" i="5" s="1"/>
  <c r="G487" i="5"/>
  <c r="B488" i="5"/>
  <c r="F488" i="5" s="1"/>
  <c r="C488" i="5"/>
  <c r="D488" i="5" s="1"/>
  <c r="A489" i="5"/>
  <c r="E488" i="5"/>
  <c r="A592" i="6"/>
  <c r="B591" i="6"/>
  <c r="H488" i="5" l="1"/>
  <c r="I488" i="5" s="1"/>
  <c r="G488" i="5"/>
  <c r="B489" i="5"/>
  <c r="F489" i="5" s="1"/>
  <c r="E489" i="5"/>
  <c r="C489" i="5"/>
  <c r="D489" i="5" s="1"/>
  <c r="A490" i="5"/>
  <c r="B592" i="6"/>
  <c r="A593" i="6"/>
  <c r="H489" i="5" l="1"/>
  <c r="I489" i="5" s="1"/>
  <c r="G489" i="5"/>
  <c r="A491" i="5"/>
  <c r="E490" i="5"/>
  <c r="B490" i="5"/>
  <c r="F490" i="5" s="1"/>
  <c r="C490" i="5"/>
  <c r="D490" i="5" s="1"/>
  <c r="A594" i="6"/>
  <c r="B593" i="6"/>
  <c r="H490" i="5" l="1"/>
  <c r="I490" i="5" s="1"/>
  <c r="G490" i="5"/>
  <c r="C491" i="5"/>
  <c r="D491" i="5" s="1"/>
  <c r="B491" i="5"/>
  <c r="F491" i="5" s="1"/>
  <c r="A492" i="5"/>
  <c r="E491" i="5"/>
  <c r="B594" i="6"/>
  <c r="A595" i="6"/>
  <c r="H491" i="5" l="1"/>
  <c r="I491" i="5" s="1"/>
  <c r="G491" i="5"/>
  <c r="B492" i="5"/>
  <c r="F492" i="5" s="1"/>
  <c r="C492" i="5"/>
  <c r="D492" i="5" s="1"/>
  <c r="A493" i="5"/>
  <c r="E492" i="5"/>
  <c r="A596" i="6"/>
  <c r="B595" i="6"/>
  <c r="H492" i="5" l="1"/>
  <c r="I492" i="5" s="1"/>
  <c r="G492" i="5"/>
  <c r="A494" i="5"/>
  <c r="E493" i="5"/>
  <c r="B493" i="5"/>
  <c r="F493" i="5" s="1"/>
  <c r="C493" i="5"/>
  <c r="D493" i="5" s="1"/>
  <c r="B596" i="6"/>
  <c r="A597" i="6"/>
  <c r="H493" i="5" l="1"/>
  <c r="I493" i="5" s="1"/>
  <c r="G493" i="5"/>
  <c r="C494" i="5"/>
  <c r="D494" i="5" s="1"/>
  <c r="B494" i="5"/>
  <c r="F494" i="5" s="1"/>
  <c r="A495" i="5"/>
  <c r="E494" i="5"/>
  <c r="A598" i="6"/>
  <c r="B597" i="6"/>
  <c r="H494" i="5" l="1"/>
  <c r="I494" i="5" s="1"/>
  <c r="G494" i="5"/>
  <c r="B495" i="5"/>
  <c r="F495" i="5" s="1"/>
  <c r="C495" i="5"/>
  <c r="D495" i="5" s="1"/>
  <c r="A496" i="5"/>
  <c r="E495" i="5"/>
  <c r="B598" i="6"/>
  <c r="A599" i="6"/>
  <c r="G495" i="5" l="1"/>
  <c r="H495" i="5"/>
  <c r="I495" i="5" s="1"/>
  <c r="C496" i="5"/>
  <c r="D496" i="5" s="1"/>
  <c r="B496" i="5"/>
  <c r="F496" i="5" s="1"/>
  <c r="A497" i="5"/>
  <c r="E496" i="5"/>
  <c r="A600" i="6"/>
  <c r="B599" i="6"/>
  <c r="H496" i="5" l="1"/>
  <c r="I496" i="5" s="1"/>
  <c r="G496" i="5"/>
  <c r="B497" i="5"/>
  <c r="F497" i="5" s="1"/>
  <c r="E497" i="5"/>
  <c r="C497" i="5"/>
  <c r="D497" i="5" s="1"/>
  <c r="A498" i="5"/>
  <c r="B600" i="6"/>
  <c r="A601" i="6"/>
  <c r="H497" i="5" l="1"/>
  <c r="I497" i="5" s="1"/>
  <c r="G497" i="5"/>
  <c r="C498" i="5"/>
  <c r="D498" i="5" s="1"/>
  <c r="E498" i="5"/>
  <c r="A499" i="5"/>
  <c r="B498" i="5"/>
  <c r="F498" i="5" s="1"/>
  <c r="A602" i="6"/>
  <c r="B601" i="6"/>
  <c r="H498" i="5" l="1"/>
  <c r="I498" i="5" s="1"/>
  <c r="G498" i="5"/>
  <c r="A500" i="5"/>
  <c r="E499" i="5"/>
  <c r="C499" i="5"/>
  <c r="D499" i="5" s="1"/>
  <c r="B499" i="5"/>
  <c r="F499" i="5" s="1"/>
  <c r="B602" i="6"/>
  <c r="A603" i="6"/>
  <c r="G499" i="5" l="1"/>
  <c r="H499" i="5"/>
  <c r="I499" i="5" s="1"/>
  <c r="B500" i="5"/>
  <c r="F500" i="5" s="1"/>
  <c r="A501" i="5"/>
  <c r="E500" i="5"/>
  <c r="C500" i="5"/>
  <c r="D500" i="5" s="1"/>
  <c r="A604" i="6"/>
  <c r="B603" i="6"/>
  <c r="C501" i="5" l="1"/>
  <c r="D501" i="5" s="1"/>
  <c r="B501" i="5"/>
  <c r="F501" i="5" s="1"/>
  <c r="A502" i="5"/>
  <c r="E501" i="5"/>
  <c r="H500" i="5"/>
  <c r="I500" i="5" s="1"/>
  <c r="G500" i="5"/>
  <c r="B604" i="6"/>
  <c r="A605" i="6"/>
  <c r="G501" i="5" l="1"/>
  <c r="H501" i="5"/>
  <c r="I501" i="5" s="1"/>
  <c r="E502" i="5"/>
  <c r="A503" i="5"/>
  <c r="B502" i="5"/>
  <c r="F502" i="5" s="1"/>
  <c r="C502" i="5"/>
  <c r="D502" i="5" s="1"/>
  <c r="A606" i="6"/>
  <c r="B605" i="6"/>
  <c r="C503" i="5" l="1"/>
  <c r="D503" i="5" s="1"/>
  <c r="A504" i="5"/>
  <c r="E503" i="5"/>
  <c r="B503" i="5"/>
  <c r="F503" i="5" s="1"/>
  <c r="H502" i="5"/>
  <c r="I502" i="5" s="1"/>
  <c r="G502" i="5"/>
  <c r="B606" i="6"/>
  <c r="A607" i="6"/>
  <c r="G503" i="5" l="1"/>
  <c r="H503" i="5"/>
  <c r="I503" i="5" s="1"/>
  <c r="A505" i="5"/>
  <c r="E504" i="5"/>
  <c r="B504" i="5"/>
  <c r="F504" i="5" s="1"/>
  <c r="C504" i="5"/>
  <c r="D504" i="5" s="1"/>
  <c r="A608" i="6"/>
  <c r="B607" i="6"/>
  <c r="H504" i="5" l="1"/>
  <c r="I504" i="5" s="1"/>
  <c r="G504" i="5"/>
  <c r="A506" i="5"/>
  <c r="E505" i="5"/>
  <c r="B505" i="5"/>
  <c r="F505" i="5" s="1"/>
  <c r="C505" i="5"/>
  <c r="D505" i="5" s="1"/>
  <c r="B608" i="6"/>
  <c r="A609" i="6"/>
  <c r="G505" i="5" l="1"/>
  <c r="H505" i="5"/>
  <c r="I505" i="5" s="1"/>
  <c r="B506" i="5"/>
  <c r="F506" i="5" s="1"/>
  <c r="C506" i="5"/>
  <c r="D506" i="5" s="1"/>
  <c r="A507" i="5"/>
  <c r="E506" i="5"/>
  <c r="A610" i="6"/>
  <c r="B609" i="6"/>
  <c r="H506" i="5" l="1"/>
  <c r="I506" i="5" s="1"/>
  <c r="G506" i="5"/>
  <c r="A508" i="5"/>
  <c r="E507" i="5"/>
  <c r="B507" i="5"/>
  <c r="F507" i="5" s="1"/>
  <c r="C507" i="5"/>
  <c r="D507" i="5" s="1"/>
  <c r="B610" i="6"/>
  <c r="A611" i="6"/>
  <c r="H507" i="5" l="1"/>
  <c r="I507" i="5" s="1"/>
  <c r="G507" i="5"/>
  <c r="A509" i="5"/>
  <c r="E508" i="5"/>
  <c r="B508" i="5"/>
  <c r="F508" i="5" s="1"/>
  <c r="C508" i="5"/>
  <c r="D508" i="5" s="1"/>
  <c r="A612" i="6"/>
  <c r="B611" i="6"/>
  <c r="H508" i="5" l="1"/>
  <c r="I508" i="5" s="1"/>
  <c r="G508" i="5"/>
  <c r="C509" i="5"/>
  <c r="D509" i="5" s="1"/>
  <c r="B509" i="5"/>
  <c r="F509" i="5" s="1"/>
  <c r="A510" i="5"/>
  <c r="E509" i="5"/>
  <c r="B612" i="6"/>
  <c r="A613" i="6"/>
  <c r="H509" i="5" l="1"/>
  <c r="I509" i="5" s="1"/>
  <c r="G509" i="5"/>
  <c r="C510" i="5"/>
  <c r="D510" i="5" s="1"/>
  <c r="A511" i="5"/>
  <c r="E510" i="5"/>
  <c r="B510" i="5"/>
  <c r="F510" i="5" s="1"/>
  <c r="A614" i="6"/>
  <c r="B613" i="6"/>
  <c r="A512" i="5" l="1"/>
  <c r="E511" i="5"/>
  <c r="C511" i="5"/>
  <c r="D511" i="5" s="1"/>
  <c r="B511" i="5"/>
  <c r="F511" i="5" s="1"/>
  <c r="H510" i="5"/>
  <c r="I510" i="5" s="1"/>
  <c r="G510" i="5"/>
  <c r="B614" i="6"/>
  <c r="A615" i="6"/>
  <c r="H511" i="5" l="1"/>
  <c r="I511" i="5" s="1"/>
  <c r="G511" i="5"/>
  <c r="B512" i="5"/>
  <c r="F512" i="5" s="1"/>
  <c r="C512" i="5"/>
  <c r="D512" i="5" s="1"/>
  <c r="E512" i="5"/>
  <c r="A513" i="5"/>
  <c r="A616" i="6"/>
  <c r="B615" i="6"/>
  <c r="A514" i="5" l="1"/>
  <c r="B513" i="5"/>
  <c r="F513" i="5" s="1"/>
  <c r="C513" i="5"/>
  <c r="D513" i="5" s="1"/>
  <c r="E513" i="5"/>
  <c r="H512" i="5"/>
  <c r="I512" i="5" s="1"/>
  <c r="G512" i="5"/>
  <c r="B616" i="6"/>
  <c r="A617" i="6"/>
  <c r="H513" i="5" l="1"/>
  <c r="I513" i="5" s="1"/>
  <c r="G513" i="5"/>
  <c r="A515" i="5"/>
  <c r="E514" i="5"/>
  <c r="B514" i="5"/>
  <c r="F514" i="5" s="1"/>
  <c r="C514" i="5"/>
  <c r="D514" i="5" s="1"/>
  <c r="A618" i="6"/>
  <c r="B617" i="6"/>
  <c r="G514" i="5" l="1"/>
  <c r="H514" i="5"/>
  <c r="I514" i="5" s="1"/>
  <c r="B515" i="5"/>
  <c r="F515" i="5" s="1"/>
  <c r="C515" i="5"/>
  <c r="D515" i="5" s="1"/>
  <c r="A516" i="5"/>
  <c r="E515" i="5"/>
  <c r="B618" i="6"/>
  <c r="A619" i="6"/>
  <c r="H515" i="5" l="1"/>
  <c r="I515" i="5" s="1"/>
  <c r="G515" i="5"/>
  <c r="B516" i="5"/>
  <c r="F516" i="5" s="1"/>
  <c r="C516" i="5"/>
  <c r="D516" i="5" s="1"/>
  <c r="E516" i="5"/>
  <c r="A517" i="5"/>
  <c r="A620" i="6"/>
  <c r="B619" i="6"/>
  <c r="B517" i="5" l="1"/>
  <c r="F517" i="5" s="1"/>
  <c r="A518" i="5"/>
  <c r="C517" i="5"/>
  <c r="D517" i="5" s="1"/>
  <c r="E517" i="5"/>
  <c r="H516" i="5"/>
  <c r="I516" i="5" s="1"/>
  <c r="G516" i="5"/>
  <c r="B620" i="6"/>
  <c r="A621" i="6"/>
  <c r="H517" i="5" l="1"/>
  <c r="I517" i="5" s="1"/>
  <c r="G517" i="5"/>
  <c r="B518" i="5"/>
  <c r="F518" i="5" s="1"/>
  <c r="C518" i="5"/>
  <c r="D518" i="5" s="1"/>
  <c r="A519" i="5"/>
  <c r="E518" i="5"/>
  <c r="A622" i="6"/>
  <c r="B621" i="6"/>
  <c r="G518" i="5" l="1"/>
  <c r="H518" i="5"/>
  <c r="I518" i="5" s="1"/>
  <c r="A520" i="5"/>
  <c r="E519" i="5"/>
  <c r="C519" i="5"/>
  <c r="D519" i="5" s="1"/>
  <c r="B519" i="5"/>
  <c r="F519" i="5" s="1"/>
  <c r="B622" i="6"/>
  <c r="A623" i="6"/>
  <c r="H519" i="5" l="1"/>
  <c r="I519" i="5" s="1"/>
  <c r="G519" i="5"/>
  <c r="A521" i="5"/>
  <c r="E520" i="5"/>
  <c r="C520" i="5"/>
  <c r="D520" i="5" s="1"/>
  <c r="B520" i="5"/>
  <c r="F520" i="5" s="1"/>
  <c r="A624" i="6"/>
  <c r="B623" i="6"/>
  <c r="G520" i="5" l="1"/>
  <c r="H520" i="5"/>
  <c r="I520" i="5" s="1"/>
  <c r="B521" i="5"/>
  <c r="F521" i="5" s="1"/>
  <c r="C521" i="5"/>
  <c r="D521" i="5" s="1"/>
  <c r="E521" i="5"/>
  <c r="A522" i="5"/>
  <c r="B624" i="6"/>
  <c r="A625" i="6"/>
  <c r="B522" i="5" l="1"/>
  <c r="F522" i="5" s="1"/>
  <c r="A523" i="5"/>
  <c r="E522" i="5"/>
  <c r="C522" i="5"/>
  <c r="D522" i="5" s="1"/>
  <c r="H521" i="5"/>
  <c r="I521" i="5" s="1"/>
  <c r="G521" i="5"/>
  <c r="A626" i="6"/>
  <c r="B625" i="6"/>
  <c r="H522" i="5" l="1"/>
  <c r="I522" i="5" s="1"/>
  <c r="G522" i="5"/>
  <c r="B523" i="5"/>
  <c r="F523" i="5" s="1"/>
  <c r="C523" i="5"/>
  <c r="D523" i="5" s="1"/>
  <c r="A524" i="5"/>
  <c r="E523" i="5"/>
  <c r="B626" i="6"/>
  <c r="A627" i="6"/>
  <c r="H523" i="5" l="1"/>
  <c r="I523" i="5" s="1"/>
  <c r="G523" i="5"/>
  <c r="A525" i="5"/>
  <c r="E524" i="5"/>
  <c r="C524" i="5"/>
  <c r="D524" i="5" s="1"/>
  <c r="B524" i="5"/>
  <c r="F524" i="5" s="1"/>
  <c r="A628" i="6"/>
  <c r="B627" i="6"/>
  <c r="H524" i="5" l="1"/>
  <c r="I524" i="5" s="1"/>
  <c r="G524" i="5"/>
  <c r="A526" i="5"/>
  <c r="E525" i="5"/>
  <c r="B525" i="5"/>
  <c r="F525" i="5" s="1"/>
  <c r="C525" i="5"/>
  <c r="D525" i="5" s="1"/>
  <c r="B628" i="6"/>
  <c r="A629" i="6"/>
  <c r="H525" i="5" l="1"/>
  <c r="I525" i="5" s="1"/>
  <c r="G525" i="5"/>
  <c r="A527" i="5"/>
  <c r="E526" i="5"/>
  <c r="B526" i="5"/>
  <c r="F526" i="5" s="1"/>
  <c r="C526" i="5"/>
  <c r="D526" i="5" s="1"/>
  <c r="A630" i="6"/>
  <c r="B629" i="6"/>
  <c r="A528" i="5" l="1"/>
  <c r="E527" i="5"/>
  <c r="B527" i="5"/>
  <c r="F527" i="5" s="1"/>
  <c r="C527" i="5"/>
  <c r="D527" i="5" s="1"/>
  <c r="H526" i="5"/>
  <c r="I526" i="5" s="1"/>
  <c r="G526" i="5"/>
  <c r="B630" i="6"/>
  <c r="A631" i="6"/>
  <c r="H527" i="5" l="1"/>
  <c r="I527" i="5" s="1"/>
  <c r="G527" i="5"/>
  <c r="A529" i="5"/>
  <c r="E528" i="5"/>
  <c r="C528" i="5"/>
  <c r="D528" i="5" s="1"/>
  <c r="B528" i="5"/>
  <c r="F528" i="5" s="1"/>
  <c r="A632" i="6"/>
  <c r="B631" i="6"/>
  <c r="B529" i="5" l="1"/>
  <c r="F529" i="5" s="1"/>
  <c r="C529" i="5"/>
  <c r="D529" i="5" s="1"/>
  <c r="A530" i="5"/>
  <c r="E529" i="5"/>
  <c r="H528" i="5"/>
  <c r="I528" i="5" s="1"/>
  <c r="G528" i="5"/>
  <c r="B632" i="6"/>
  <c r="A633" i="6"/>
  <c r="A531" i="5" l="1"/>
  <c r="E530" i="5"/>
  <c r="C530" i="5"/>
  <c r="D530" i="5" s="1"/>
  <c r="B530" i="5"/>
  <c r="F530" i="5" s="1"/>
  <c r="H529" i="5"/>
  <c r="I529" i="5" s="1"/>
  <c r="G529" i="5"/>
  <c r="A634" i="6"/>
  <c r="B633" i="6"/>
  <c r="H530" i="5" l="1"/>
  <c r="I530" i="5" s="1"/>
  <c r="G530" i="5"/>
  <c r="C531" i="5"/>
  <c r="D531" i="5" s="1"/>
  <c r="E531" i="5"/>
  <c r="B531" i="5"/>
  <c r="F531" i="5" s="1"/>
  <c r="A532" i="5"/>
  <c r="B634" i="6"/>
  <c r="A635" i="6"/>
  <c r="H531" i="5" l="1"/>
  <c r="I531" i="5" s="1"/>
  <c r="G531" i="5"/>
  <c r="B532" i="5"/>
  <c r="F532" i="5" s="1"/>
  <c r="A533" i="5"/>
  <c r="E532" i="5"/>
  <c r="C532" i="5"/>
  <c r="D532" i="5" s="1"/>
  <c r="A636" i="6"/>
  <c r="B635" i="6"/>
  <c r="A534" i="5" l="1"/>
  <c r="C533" i="5"/>
  <c r="D533" i="5" s="1"/>
  <c r="E533" i="5"/>
  <c r="B533" i="5"/>
  <c r="F533" i="5" s="1"/>
  <c r="H532" i="5"/>
  <c r="I532" i="5" s="1"/>
  <c r="G532" i="5"/>
  <c r="B636" i="6"/>
  <c r="A637" i="6"/>
  <c r="H533" i="5" l="1"/>
  <c r="I533" i="5" s="1"/>
  <c r="G533" i="5"/>
  <c r="B534" i="5"/>
  <c r="F534" i="5" s="1"/>
  <c r="A535" i="5"/>
  <c r="C534" i="5"/>
  <c r="D534" i="5" s="1"/>
  <c r="E534" i="5"/>
  <c r="A638" i="6"/>
  <c r="B637" i="6"/>
  <c r="C535" i="5" l="1"/>
  <c r="D535" i="5" s="1"/>
  <c r="A536" i="5"/>
  <c r="E535" i="5"/>
  <c r="B535" i="5"/>
  <c r="F535" i="5" s="1"/>
  <c r="G534" i="5"/>
  <c r="H534" i="5"/>
  <c r="I534" i="5" s="1"/>
  <c r="B638" i="6"/>
  <c r="A639" i="6"/>
  <c r="H535" i="5" l="1"/>
  <c r="I535" i="5" s="1"/>
  <c r="G535" i="5"/>
  <c r="B536" i="5"/>
  <c r="F536" i="5" s="1"/>
  <c r="C536" i="5"/>
  <c r="D536" i="5" s="1"/>
  <c r="A537" i="5"/>
  <c r="E536" i="5"/>
  <c r="A640" i="6"/>
  <c r="B639" i="6"/>
  <c r="H536" i="5" l="1"/>
  <c r="I536" i="5" s="1"/>
  <c r="G536" i="5"/>
  <c r="B537" i="5"/>
  <c r="F537" i="5" s="1"/>
  <c r="E537" i="5"/>
  <c r="C537" i="5"/>
  <c r="D537" i="5" s="1"/>
  <c r="A538" i="5"/>
  <c r="B640" i="6"/>
  <c r="A641" i="6"/>
  <c r="H537" i="5" l="1"/>
  <c r="I537" i="5" s="1"/>
  <c r="G537" i="5"/>
  <c r="B538" i="5"/>
  <c r="F538" i="5" s="1"/>
  <c r="C538" i="5"/>
  <c r="D538" i="5" s="1"/>
  <c r="A539" i="5"/>
  <c r="E538" i="5"/>
  <c r="A642" i="6"/>
  <c r="B641" i="6"/>
  <c r="H538" i="5" l="1"/>
  <c r="I538" i="5" s="1"/>
  <c r="G538" i="5"/>
  <c r="B539" i="5"/>
  <c r="F539" i="5" s="1"/>
  <c r="C539" i="5"/>
  <c r="D539" i="5" s="1"/>
  <c r="A540" i="5"/>
  <c r="E539" i="5"/>
  <c r="B642" i="6"/>
  <c r="A643" i="6"/>
  <c r="G539" i="5" l="1"/>
  <c r="H539" i="5"/>
  <c r="I539" i="5" s="1"/>
  <c r="C540" i="5"/>
  <c r="D540" i="5" s="1"/>
  <c r="A541" i="5"/>
  <c r="E540" i="5"/>
  <c r="B540" i="5"/>
  <c r="F540" i="5" s="1"/>
  <c r="A644" i="6"/>
  <c r="B643" i="6"/>
  <c r="C541" i="5" l="1"/>
  <c r="D541" i="5" s="1"/>
  <c r="B541" i="5"/>
  <c r="F541" i="5" s="1"/>
  <c r="A542" i="5"/>
  <c r="E541" i="5"/>
  <c r="H540" i="5"/>
  <c r="I540" i="5" s="1"/>
  <c r="G540" i="5"/>
  <c r="B644" i="6"/>
  <c r="A645" i="6"/>
  <c r="H541" i="5" l="1"/>
  <c r="I541" i="5" s="1"/>
  <c r="G541" i="5"/>
  <c r="B542" i="5"/>
  <c r="F542" i="5" s="1"/>
  <c r="C542" i="5"/>
  <c r="D542" i="5" s="1"/>
  <c r="A543" i="5"/>
  <c r="E542" i="5"/>
  <c r="A646" i="6"/>
  <c r="B645" i="6"/>
  <c r="H542" i="5" l="1"/>
  <c r="I542" i="5" s="1"/>
  <c r="G542" i="5"/>
  <c r="C543" i="5"/>
  <c r="D543" i="5" s="1"/>
  <c r="B543" i="5"/>
  <c r="F543" i="5" s="1"/>
  <c r="E543" i="5"/>
  <c r="A544" i="5"/>
  <c r="B646" i="6"/>
  <c r="A647" i="6"/>
  <c r="B544" i="5" l="1"/>
  <c r="F544" i="5" s="1"/>
  <c r="E544" i="5"/>
  <c r="C544" i="5"/>
  <c r="D544" i="5" s="1"/>
  <c r="A545" i="5"/>
  <c r="G543" i="5"/>
  <c r="H543" i="5"/>
  <c r="I543" i="5" s="1"/>
  <c r="A648" i="6"/>
  <c r="B647" i="6"/>
  <c r="B545" i="5" l="1"/>
  <c r="F545" i="5" s="1"/>
  <c r="A546" i="5"/>
  <c r="C545" i="5"/>
  <c r="D545" i="5" s="1"/>
  <c r="E545" i="5"/>
  <c r="H544" i="5"/>
  <c r="I544" i="5" s="1"/>
  <c r="G544" i="5"/>
  <c r="B648" i="6"/>
  <c r="A649" i="6"/>
  <c r="G545" i="5" l="1"/>
  <c r="H545" i="5"/>
  <c r="I545" i="5" s="1"/>
  <c r="E546" i="5"/>
  <c r="C546" i="5"/>
  <c r="D546" i="5" s="1"/>
  <c r="B546" i="5"/>
  <c r="F546" i="5" s="1"/>
  <c r="A547" i="5"/>
  <c r="A650" i="6"/>
  <c r="B649" i="6"/>
  <c r="H546" i="5" l="1"/>
  <c r="I546" i="5" s="1"/>
  <c r="G546" i="5"/>
  <c r="C547" i="5"/>
  <c r="D547" i="5" s="1"/>
  <c r="B547" i="5"/>
  <c r="F547" i="5" s="1"/>
  <c r="A548" i="5"/>
  <c r="E547" i="5"/>
  <c r="B650" i="6"/>
  <c r="A651" i="6"/>
  <c r="G547" i="5" l="1"/>
  <c r="H547" i="5"/>
  <c r="I547" i="5" s="1"/>
  <c r="B548" i="5"/>
  <c r="F548" i="5" s="1"/>
  <c r="A549" i="5"/>
  <c r="E548" i="5"/>
  <c r="C548" i="5"/>
  <c r="D548" i="5" s="1"/>
  <c r="A652" i="6"/>
  <c r="B651" i="6"/>
  <c r="B549" i="5" l="1"/>
  <c r="F549" i="5" s="1"/>
  <c r="C549" i="5"/>
  <c r="D549" i="5" s="1"/>
  <c r="A550" i="5"/>
  <c r="E549" i="5"/>
  <c r="H548" i="5"/>
  <c r="I548" i="5" s="1"/>
  <c r="G548" i="5"/>
  <c r="B652" i="6"/>
  <c r="A653" i="6"/>
  <c r="G549" i="5" l="1"/>
  <c r="H549" i="5"/>
  <c r="I549" i="5" s="1"/>
  <c r="A551" i="5"/>
  <c r="E550" i="5"/>
  <c r="C550" i="5"/>
  <c r="D550" i="5" s="1"/>
  <c r="B550" i="5"/>
  <c r="F550" i="5" s="1"/>
  <c r="A654" i="6"/>
  <c r="B653" i="6"/>
  <c r="H550" i="5" l="1"/>
  <c r="I550" i="5" s="1"/>
  <c r="G550" i="5"/>
  <c r="B551" i="5"/>
  <c r="F551" i="5" s="1"/>
  <c r="A552" i="5"/>
  <c r="E551" i="5"/>
  <c r="C551" i="5"/>
  <c r="D551" i="5" s="1"/>
  <c r="B654" i="6"/>
  <c r="A655" i="6"/>
  <c r="C552" i="5" l="1"/>
  <c r="D552" i="5" s="1"/>
  <c r="A553" i="5"/>
  <c r="E552" i="5"/>
  <c r="B552" i="5"/>
  <c r="F552" i="5" s="1"/>
  <c r="H551" i="5"/>
  <c r="I551" i="5" s="1"/>
  <c r="G551" i="5"/>
  <c r="A656" i="6"/>
  <c r="B655" i="6"/>
  <c r="A554" i="5" l="1"/>
  <c r="E553" i="5"/>
  <c r="C553" i="5"/>
  <c r="D553" i="5" s="1"/>
  <c r="B553" i="5"/>
  <c r="F553" i="5" s="1"/>
  <c r="H552" i="5"/>
  <c r="I552" i="5" s="1"/>
  <c r="G552" i="5"/>
  <c r="B656" i="6"/>
  <c r="A657" i="6"/>
  <c r="H553" i="5" l="1"/>
  <c r="I553" i="5" s="1"/>
  <c r="G553" i="5"/>
  <c r="B554" i="5"/>
  <c r="F554" i="5" s="1"/>
  <c r="A555" i="5"/>
  <c r="E554" i="5"/>
  <c r="C554" i="5"/>
  <c r="D554" i="5" s="1"/>
  <c r="A658" i="6"/>
  <c r="B657" i="6"/>
  <c r="A556" i="5" l="1"/>
  <c r="E555" i="5"/>
  <c r="C555" i="5"/>
  <c r="D555" i="5" s="1"/>
  <c r="B555" i="5"/>
  <c r="F555" i="5" s="1"/>
  <c r="H554" i="5"/>
  <c r="I554" i="5" s="1"/>
  <c r="G554" i="5"/>
  <c r="B658" i="6"/>
  <c r="A659" i="6"/>
  <c r="H555" i="5" l="1"/>
  <c r="I555" i="5" s="1"/>
  <c r="G555" i="5"/>
  <c r="C556" i="5"/>
  <c r="D556" i="5" s="1"/>
  <c r="A557" i="5"/>
  <c r="E556" i="5"/>
  <c r="B556" i="5"/>
  <c r="F556" i="5" s="1"/>
  <c r="A660" i="6"/>
  <c r="B659" i="6"/>
  <c r="H556" i="5" l="1"/>
  <c r="I556" i="5" s="1"/>
  <c r="G556" i="5"/>
  <c r="C557" i="5"/>
  <c r="D557" i="5" s="1"/>
  <c r="A558" i="5"/>
  <c r="E557" i="5"/>
  <c r="B557" i="5"/>
  <c r="F557" i="5" s="1"/>
  <c r="B660" i="6"/>
  <c r="A661" i="6"/>
  <c r="B558" i="5" l="1"/>
  <c r="F558" i="5" s="1"/>
  <c r="C558" i="5"/>
  <c r="D558" i="5" s="1"/>
  <c r="E558" i="5"/>
  <c r="A559" i="5"/>
  <c r="H557" i="5"/>
  <c r="I557" i="5" s="1"/>
  <c r="G557" i="5"/>
  <c r="A662" i="6"/>
  <c r="B661" i="6"/>
  <c r="A560" i="5" l="1"/>
  <c r="B559" i="5"/>
  <c r="F559" i="5" s="1"/>
  <c r="E559" i="5"/>
  <c r="C559" i="5"/>
  <c r="D559" i="5" s="1"/>
  <c r="H558" i="5"/>
  <c r="I558" i="5" s="1"/>
  <c r="G558" i="5"/>
  <c r="B662" i="6"/>
  <c r="A663" i="6"/>
  <c r="A561" i="5" l="1"/>
  <c r="E560" i="5"/>
  <c r="C560" i="5"/>
  <c r="D560" i="5" s="1"/>
  <c r="B560" i="5"/>
  <c r="F560" i="5" s="1"/>
  <c r="H559" i="5"/>
  <c r="I559" i="5" s="1"/>
  <c r="G559" i="5"/>
  <c r="A664" i="6"/>
  <c r="B663" i="6"/>
  <c r="G560" i="5" l="1"/>
  <c r="H560" i="5"/>
  <c r="I560" i="5" s="1"/>
  <c r="A562" i="5"/>
  <c r="B561" i="5"/>
  <c r="F561" i="5" s="1"/>
  <c r="E561" i="5"/>
  <c r="C561" i="5"/>
  <c r="D561" i="5" s="1"/>
  <c r="B664" i="6"/>
  <c r="A665" i="6"/>
  <c r="A563" i="5" l="1"/>
  <c r="E562" i="5"/>
  <c r="B562" i="5"/>
  <c r="F562" i="5" s="1"/>
  <c r="C562" i="5"/>
  <c r="D562" i="5" s="1"/>
  <c r="H561" i="5"/>
  <c r="I561" i="5" s="1"/>
  <c r="G561" i="5"/>
  <c r="A666" i="6"/>
  <c r="B665" i="6"/>
  <c r="H562" i="5" l="1"/>
  <c r="I562" i="5" s="1"/>
  <c r="G562" i="5"/>
  <c r="C563" i="5"/>
  <c r="D563" i="5" s="1"/>
  <c r="B563" i="5"/>
  <c r="F563" i="5" s="1"/>
  <c r="A564" i="5"/>
  <c r="E563" i="5"/>
  <c r="B666" i="6"/>
  <c r="A667" i="6"/>
  <c r="H563" i="5" l="1"/>
  <c r="I563" i="5" s="1"/>
  <c r="G563" i="5"/>
  <c r="A565" i="5"/>
  <c r="E564" i="5"/>
  <c r="C564" i="5"/>
  <c r="D564" i="5" s="1"/>
  <c r="B564" i="5"/>
  <c r="F564" i="5" s="1"/>
  <c r="A668" i="6"/>
  <c r="B667" i="6"/>
  <c r="H564" i="5" l="1"/>
  <c r="I564" i="5" s="1"/>
  <c r="G564" i="5"/>
  <c r="B565" i="5"/>
  <c r="F565" i="5" s="1"/>
  <c r="E565" i="5"/>
  <c r="C565" i="5"/>
  <c r="D565" i="5" s="1"/>
  <c r="A566" i="5"/>
  <c r="B668" i="6"/>
  <c r="A669" i="6"/>
  <c r="H565" i="5" l="1"/>
  <c r="I565" i="5" s="1"/>
  <c r="G565" i="5"/>
  <c r="C566" i="5"/>
  <c r="D566" i="5" s="1"/>
  <c r="E566" i="5"/>
  <c r="B566" i="5"/>
  <c r="F566" i="5" s="1"/>
  <c r="A567" i="5"/>
  <c r="A670" i="6"/>
  <c r="B669" i="6"/>
  <c r="H566" i="5" l="1"/>
  <c r="I566" i="5" s="1"/>
  <c r="G566" i="5"/>
  <c r="B567" i="5"/>
  <c r="F567" i="5" s="1"/>
  <c r="C567" i="5"/>
  <c r="D567" i="5" s="1"/>
  <c r="E567" i="5"/>
  <c r="A568" i="5"/>
  <c r="B670" i="6"/>
  <c r="A671" i="6"/>
  <c r="B568" i="5" l="1"/>
  <c r="F568" i="5" s="1"/>
  <c r="E568" i="5"/>
  <c r="C568" i="5"/>
  <c r="D568" i="5" s="1"/>
  <c r="A569" i="5"/>
  <c r="H567" i="5"/>
  <c r="I567" i="5" s="1"/>
  <c r="G567" i="5"/>
  <c r="A672" i="6"/>
  <c r="B671" i="6"/>
  <c r="B569" i="5" l="1"/>
  <c r="F569" i="5" s="1"/>
  <c r="E569" i="5"/>
  <c r="C569" i="5"/>
  <c r="D569" i="5" s="1"/>
  <c r="A570" i="5"/>
  <c r="H568" i="5"/>
  <c r="I568" i="5" s="1"/>
  <c r="G568" i="5"/>
  <c r="B672" i="6"/>
  <c r="A673" i="6"/>
  <c r="A571" i="5" l="1"/>
  <c r="C570" i="5"/>
  <c r="D570" i="5" s="1"/>
  <c r="E570" i="5"/>
  <c r="B570" i="5"/>
  <c r="F570" i="5" s="1"/>
  <c r="H569" i="5"/>
  <c r="I569" i="5" s="1"/>
  <c r="G569" i="5"/>
  <c r="A674" i="6"/>
  <c r="B673" i="6"/>
  <c r="H570" i="5" l="1"/>
  <c r="I570" i="5" s="1"/>
  <c r="G570" i="5"/>
  <c r="A572" i="5"/>
  <c r="C571" i="5"/>
  <c r="D571" i="5" s="1"/>
  <c r="E571" i="5"/>
  <c r="B571" i="5"/>
  <c r="F571" i="5" s="1"/>
  <c r="B674" i="6"/>
  <c r="A675" i="6"/>
  <c r="G571" i="5" l="1"/>
  <c r="H571" i="5"/>
  <c r="I571" i="5" s="1"/>
  <c r="B572" i="5"/>
  <c r="F572" i="5" s="1"/>
  <c r="C572" i="5"/>
  <c r="D572" i="5" s="1"/>
  <c r="A573" i="5"/>
  <c r="E572" i="5"/>
  <c r="A676" i="6"/>
  <c r="B675" i="6"/>
  <c r="H572" i="5" l="1"/>
  <c r="I572" i="5" s="1"/>
  <c r="G572" i="5"/>
  <c r="C573" i="5"/>
  <c r="D573" i="5" s="1"/>
  <c r="B573" i="5"/>
  <c r="F573" i="5" s="1"/>
  <c r="A574" i="5"/>
  <c r="E573" i="5"/>
  <c r="B676" i="6"/>
  <c r="A677" i="6"/>
  <c r="G573" i="5" l="1"/>
  <c r="H573" i="5"/>
  <c r="I573" i="5" s="1"/>
  <c r="A575" i="5"/>
  <c r="E574" i="5"/>
  <c r="C574" i="5"/>
  <c r="D574" i="5" s="1"/>
  <c r="B574" i="5"/>
  <c r="F574" i="5" s="1"/>
  <c r="A678" i="6"/>
  <c r="B677" i="6"/>
  <c r="H574" i="5" l="1"/>
  <c r="I574" i="5" s="1"/>
  <c r="G574" i="5"/>
  <c r="B575" i="5"/>
  <c r="F575" i="5" s="1"/>
  <c r="C575" i="5"/>
  <c r="D575" i="5" s="1"/>
  <c r="A576" i="5"/>
  <c r="E575" i="5"/>
  <c r="B678" i="6"/>
  <c r="A679" i="6"/>
  <c r="H575" i="5" l="1"/>
  <c r="I575" i="5" s="1"/>
  <c r="G575" i="5"/>
  <c r="C576" i="5"/>
  <c r="D576" i="5" s="1"/>
  <c r="B576" i="5"/>
  <c r="F576" i="5" s="1"/>
  <c r="A577" i="5"/>
  <c r="E576" i="5"/>
  <c r="A680" i="6"/>
  <c r="B679" i="6"/>
  <c r="B577" i="5" l="1"/>
  <c r="F577" i="5" s="1"/>
  <c r="C577" i="5"/>
  <c r="D577" i="5" s="1"/>
  <c r="A578" i="5"/>
  <c r="E577" i="5"/>
  <c r="H576" i="5"/>
  <c r="I576" i="5" s="1"/>
  <c r="G576" i="5"/>
  <c r="B680" i="6"/>
  <c r="A681" i="6"/>
  <c r="H577" i="5" l="1"/>
  <c r="I577" i="5" s="1"/>
  <c r="G577" i="5"/>
  <c r="A579" i="5"/>
  <c r="E578" i="5"/>
  <c r="B578" i="5"/>
  <c r="F578" i="5" s="1"/>
  <c r="C578" i="5"/>
  <c r="D578" i="5" s="1"/>
  <c r="A682" i="6"/>
  <c r="B681" i="6"/>
  <c r="H578" i="5" l="1"/>
  <c r="I578" i="5" s="1"/>
  <c r="G578" i="5"/>
  <c r="A580" i="5"/>
  <c r="E579" i="5"/>
  <c r="C579" i="5"/>
  <c r="D579" i="5" s="1"/>
  <c r="B579" i="5"/>
  <c r="F579" i="5" s="1"/>
  <c r="B682" i="6"/>
  <c r="A683" i="6"/>
  <c r="H579" i="5" l="1"/>
  <c r="I579" i="5" s="1"/>
  <c r="G579" i="5"/>
  <c r="A581" i="5"/>
  <c r="E580" i="5"/>
  <c r="B580" i="5"/>
  <c r="F580" i="5" s="1"/>
  <c r="C580" i="5"/>
  <c r="D580" i="5" s="1"/>
  <c r="A684" i="6"/>
  <c r="B683" i="6"/>
  <c r="H580" i="5" l="1"/>
  <c r="I580" i="5" s="1"/>
  <c r="G580" i="5"/>
  <c r="A582" i="5"/>
  <c r="E581" i="5"/>
  <c r="B581" i="5"/>
  <c r="F581" i="5" s="1"/>
  <c r="C581" i="5"/>
  <c r="D581" i="5" s="1"/>
  <c r="B684" i="6"/>
  <c r="A685" i="6"/>
  <c r="H581" i="5" l="1"/>
  <c r="I581" i="5" s="1"/>
  <c r="G581" i="5"/>
  <c r="A583" i="5"/>
  <c r="E582" i="5"/>
  <c r="C582" i="5"/>
  <c r="D582" i="5" s="1"/>
  <c r="B582" i="5"/>
  <c r="F582" i="5" s="1"/>
  <c r="A686" i="6"/>
  <c r="B685" i="6"/>
  <c r="H582" i="5" l="1"/>
  <c r="I582" i="5" s="1"/>
  <c r="G582" i="5"/>
  <c r="A584" i="5"/>
  <c r="E583" i="5"/>
  <c r="B583" i="5"/>
  <c r="F583" i="5" s="1"/>
  <c r="C583" i="5"/>
  <c r="D583" i="5" s="1"/>
  <c r="B686" i="6"/>
  <c r="A687" i="6"/>
  <c r="H583" i="5" l="1"/>
  <c r="I583" i="5" s="1"/>
  <c r="G583" i="5"/>
  <c r="A585" i="5"/>
  <c r="C584" i="5"/>
  <c r="D584" i="5" s="1"/>
  <c r="B584" i="5"/>
  <c r="F584" i="5" s="1"/>
  <c r="E584" i="5"/>
  <c r="A688" i="6"/>
  <c r="B687" i="6"/>
  <c r="A586" i="5" l="1"/>
  <c r="E585" i="5"/>
  <c r="B585" i="5"/>
  <c r="F585" i="5" s="1"/>
  <c r="C585" i="5"/>
  <c r="D585" i="5" s="1"/>
  <c r="H584" i="5"/>
  <c r="I584" i="5" s="1"/>
  <c r="G584" i="5"/>
  <c r="B688" i="6"/>
  <c r="A689" i="6"/>
  <c r="H585" i="5" l="1"/>
  <c r="I585" i="5" s="1"/>
  <c r="G585" i="5"/>
  <c r="C586" i="5"/>
  <c r="D586" i="5" s="1"/>
  <c r="B586" i="5"/>
  <c r="F586" i="5" s="1"/>
  <c r="A587" i="5"/>
  <c r="E586" i="5"/>
  <c r="A690" i="6"/>
  <c r="B689" i="6"/>
  <c r="H586" i="5" l="1"/>
  <c r="I586" i="5" s="1"/>
  <c r="G586" i="5"/>
  <c r="A588" i="5"/>
  <c r="B587" i="5"/>
  <c r="F587" i="5" s="1"/>
  <c r="E587" i="5"/>
  <c r="C587" i="5"/>
  <c r="D587" i="5" s="1"/>
  <c r="B690" i="6"/>
  <c r="A691" i="6"/>
  <c r="B588" i="5" l="1"/>
  <c r="F588" i="5" s="1"/>
  <c r="C588" i="5"/>
  <c r="D588" i="5" s="1"/>
  <c r="E588" i="5"/>
  <c r="A589" i="5"/>
  <c r="H587" i="5"/>
  <c r="I587" i="5" s="1"/>
  <c r="G587" i="5"/>
  <c r="A692" i="6"/>
  <c r="B691" i="6"/>
  <c r="A590" i="5" l="1"/>
  <c r="E589" i="5"/>
  <c r="B589" i="5"/>
  <c r="F589" i="5" s="1"/>
  <c r="C589" i="5"/>
  <c r="D589" i="5" s="1"/>
  <c r="G588" i="5"/>
  <c r="H588" i="5"/>
  <c r="I588" i="5" s="1"/>
  <c r="B692" i="6"/>
  <c r="A693" i="6"/>
  <c r="H589" i="5" l="1"/>
  <c r="I589" i="5" s="1"/>
  <c r="G589" i="5"/>
  <c r="A591" i="5"/>
  <c r="B590" i="5"/>
  <c r="F590" i="5" s="1"/>
  <c r="C590" i="5"/>
  <c r="D590" i="5" s="1"/>
  <c r="E590" i="5"/>
  <c r="A694" i="6"/>
  <c r="B693" i="6"/>
  <c r="A592" i="5" l="1"/>
  <c r="E591" i="5"/>
  <c r="B591" i="5"/>
  <c r="F591" i="5" s="1"/>
  <c r="C591" i="5"/>
  <c r="D591" i="5" s="1"/>
  <c r="H590" i="5"/>
  <c r="I590" i="5" s="1"/>
  <c r="G590" i="5"/>
  <c r="B694" i="6"/>
  <c r="A695" i="6"/>
  <c r="H591" i="5" l="1"/>
  <c r="I591" i="5" s="1"/>
  <c r="G591" i="5"/>
  <c r="C592" i="5"/>
  <c r="D592" i="5" s="1"/>
  <c r="B592" i="5"/>
  <c r="F592" i="5" s="1"/>
  <c r="A593" i="5"/>
  <c r="E592" i="5"/>
  <c r="A696" i="6"/>
  <c r="B695" i="6"/>
  <c r="H592" i="5" l="1"/>
  <c r="I592" i="5" s="1"/>
  <c r="G592" i="5"/>
  <c r="A594" i="5"/>
  <c r="E593" i="5"/>
  <c r="B593" i="5"/>
  <c r="F593" i="5" s="1"/>
  <c r="C593" i="5"/>
  <c r="D593" i="5" s="1"/>
  <c r="B696" i="6"/>
  <c r="A697" i="6"/>
  <c r="H593" i="5" l="1"/>
  <c r="I593" i="5" s="1"/>
  <c r="G593" i="5"/>
  <c r="C594" i="5"/>
  <c r="D594" i="5" s="1"/>
  <c r="B594" i="5"/>
  <c r="F594" i="5" s="1"/>
  <c r="A595" i="5"/>
  <c r="E594" i="5"/>
  <c r="A698" i="6"/>
  <c r="B697" i="6"/>
  <c r="H594" i="5" l="1"/>
  <c r="I594" i="5" s="1"/>
  <c r="G594" i="5"/>
  <c r="C595" i="5"/>
  <c r="D595" i="5" s="1"/>
  <c r="B595" i="5"/>
  <c r="F595" i="5" s="1"/>
  <c r="A596" i="5"/>
  <c r="E595" i="5"/>
  <c r="B698" i="6"/>
  <c r="A699" i="6"/>
  <c r="H595" i="5" l="1"/>
  <c r="I595" i="5" s="1"/>
  <c r="G595" i="5"/>
  <c r="A597" i="5"/>
  <c r="C596" i="5"/>
  <c r="D596" i="5" s="1"/>
  <c r="B596" i="5"/>
  <c r="F596" i="5" s="1"/>
  <c r="E596" i="5"/>
  <c r="A700" i="6"/>
  <c r="B699" i="6"/>
  <c r="B597" i="5" l="1"/>
  <c r="F597" i="5" s="1"/>
  <c r="C597" i="5"/>
  <c r="D597" i="5" s="1"/>
  <c r="E597" i="5"/>
  <c r="A598" i="5"/>
  <c r="H596" i="5"/>
  <c r="I596" i="5" s="1"/>
  <c r="G596" i="5"/>
  <c r="B700" i="6"/>
  <c r="A701" i="6"/>
  <c r="C598" i="5" l="1"/>
  <c r="D598" i="5" s="1"/>
  <c r="A599" i="5"/>
  <c r="E598" i="5"/>
  <c r="B598" i="5"/>
  <c r="F598" i="5" s="1"/>
  <c r="H597" i="5"/>
  <c r="I597" i="5" s="1"/>
  <c r="G597" i="5"/>
  <c r="A702" i="6"/>
  <c r="B701" i="6"/>
  <c r="A600" i="5" l="1"/>
  <c r="E599" i="5"/>
  <c r="B599" i="5"/>
  <c r="F599" i="5" s="1"/>
  <c r="C599" i="5"/>
  <c r="D599" i="5" s="1"/>
  <c r="H598" i="5"/>
  <c r="I598" i="5" s="1"/>
  <c r="G598" i="5"/>
  <c r="B702" i="6"/>
  <c r="A703" i="6"/>
  <c r="H599" i="5" l="1"/>
  <c r="I599" i="5" s="1"/>
  <c r="G599" i="5"/>
  <c r="C600" i="5"/>
  <c r="D600" i="5" s="1"/>
  <c r="B600" i="5"/>
  <c r="F600" i="5" s="1"/>
  <c r="A601" i="5"/>
  <c r="E600" i="5"/>
  <c r="A704" i="6"/>
  <c r="B703" i="6"/>
  <c r="H600" i="5" l="1"/>
  <c r="I600" i="5" s="1"/>
  <c r="G600" i="5"/>
  <c r="A602" i="5"/>
  <c r="E601" i="5"/>
  <c r="B601" i="5"/>
  <c r="F601" i="5" s="1"/>
  <c r="C601" i="5"/>
  <c r="D601" i="5" s="1"/>
  <c r="B704" i="6"/>
  <c r="A705" i="6"/>
  <c r="G601" i="5" l="1"/>
  <c r="H601" i="5"/>
  <c r="I601" i="5" s="1"/>
  <c r="B602" i="5"/>
  <c r="F602" i="5" s="1"/>
  <c r="C602" i="5"/>
  <c r="D602" i="5" s="1"/>
  <c r="A603" i="5"/>
  <c r="E602" i="5"/>
  <c r="A706" i="6"/>
  <c r="B705" i="6"/>
  <c r="H602" i="5" l="1"/>
  <c r="I602" i="5" s="1"/>
  <c r="G602" i="5"/>
  <c r="A604" i="5"/>
  <c r="E603" i="5"/>
  <c r="B603" i="5"/>
  <c r="F603" i="5" s="1"/>
  <c r="C603" i="5"/>
  <c r="D603" i="5" s="1"/>
  <c r="B706" i="6"/>
  <c r="A707" i="6"/>
  <c r="H603" i="5" l="1"/>
  <c r="I603" i="5" s="1"/>
  <c r="G603" i="5"/>
  <c r="A605" i="5"/>
  <c r="E604" i="5"/>
  <c r="B604" i="5"/>
  <c r="F604" i="5" s="1"/>
  <c r="C604" i="5"/>
  <c r="D604" i="5" s="1"/>
  <c r="A708" i="6"/>
  <c r="B707" i="6"/>
  <c r="H604" i="5" l="1"/>
  <c r="I604" i="5" s="1"/>
  <c r="G604" i="5"/>
  <c r="A606" i="5"/>
  <c r="E605" i="5"/>
  <c r="B605" i="5"/>
  <c r="F605" i="5" s="1"/>
  <c r="C605" i="5"/>
  <c r="D605" i="5" s="1"/>
  <c r="B708" i="6"/>
  <c r="A709" i="6"/>
  <c r="H605" i="5" l="1"/>
  <c r="I605" i="5" s="1"/>
  <c r="G605" i="5"/>
  <c r="B606" i="5"/>
  <c r="F606" i="5" s="1"/>
  <c r="C606" i="5"/>
  <c r="D606" i="5" s="1"/>
  <c r="A607" i="5"/>
  <c r="E606" i="5"/>
  <c r="A710" i="6"/>
  <c r="B709" i="6"/>
  <c r="G606" i="5" l="1"/>
  <c r="H606" i="5"/>
  <c r="I606" i="5" s="1"/>
  <c r="C607" i="5"/>
  <c r="D607" i="5" s="1"/>
  <c r="A608" i="5"/>
  <c r="E607" i="5"/>
  <c r="B607" i="5"/>
  <c r="F607" i="5" s="1"/>
  <c r="B710" i="6"/>
  <c r="A711" i="6"/>
  <c r="H607" i="5" l="1"/>
  <c r="I607" i="5" s="1"/>
  <c r="G607" i="5"/>
  <c r="A609" i="5"/>
  <c r="E608" i="5"/>
  <c r="B608" i="5"/>
  <c r="F608" i="5" s="1"/>
  <c r="C608" i="5"/>
  <c r="D608" i="5" s="1"/>
  <c r="A712" i="6"/>
  <c r="B711" i="6"/>
  <c r="H608" i="5" l="1"/>
  <c r="I608" i="5" s="1"/>
  <c r="G608" i="5"/>
  <c r="B609" i="5"/>
  <c r="F609" i="5" s="1"/>
  <c r="C609" i="5"/>
  <c r="D609" i="5" s="1"/>
  <c r="E609" i="5"/>
  <c r="A610" i="5"/>
  <c r="B712" i="6"/>
  <c r="A713" i="6"/>
  <c r="A611" i="5" l="1"/>
  <c r="C610" i="5"/>
  <c r="D610" i="5" s="1"/>
  <c r="E610" i="5"/>
  <c r="B610" i="5"/>
  <c r="F610" i="5" s="1"/>
  <c r="H609" i="5"/>
  <c r="I609" i="5" s="1"/>
  <c r="G609" i="5"/>
  <c r="A714" i="6"/>
  <c r="B713" i="6"/>
  <c r="H610" i="5" l="1"/>
  <c r="I610" i="5" s="1"/>
  <c r="G610" i="5"/>
  <c r="A612" i="5"/>
  <c r="E611" i="5"/>
  <c r="B611" i="5"/>
  <c r="F611" i="5" s="1"/>
  <c r="C611" i="5"/>
  <c r="D611" i="5" s="1"/>
  <c r="B714" i="6"/>
  <c r="A715" i="6"/>
  <c r="H611" i="5" l="1"/>
  <c r="I611" i="5" s="1"/>
  <c r="G611" i="5"/>
  <c r="C612" i="5"/>
  <c r="D612" i="5" s="1"/>
  <c r="B612" i="5"/>
  <c r="F612" i="5" s="1"/>
  <c r="A613" i="5"/>
  <c r="E612" i="5"/>
  <c r="A716" i="6"/>
  <c r="B715" i="6"/>
  <c r="H612" i="5" l="1"/>
  <c r="I612" i="5" s="1"/>
  <c r="G612" i="5"/>
  <c r="C613" i="5"/>
  <c r="D613" i="5" s="1"/>
  <c r="B613" i="5"/>
  <c r="F613" i="5" s="1"/>
  <c r="A614" i="5"/>
  <c r="E613" i="5"/>
  <c r="B716" i="6"/>
  <c r="A717" i="6"/>
  <c r="H613" i="5" l="1"/>
  <c r="I613" i="5" s="1"/>
  <c r="G613" i="5"/>
  <c r="A615" i="5"/>
  <c r="C614" i="5"/>
  <c r="D614" i="5" s="1"/>
  <c r="B614" i="5"/>
  <c r="F614" i="5" s="1"/>
  <c r="E614" i="5"/>
  <c r="A718" i="6"/>
  <c r="B717" i="6"/>
  <c r="C615" i="5" l="1"/>
  <c r="D615" i="5" s="1"/>
  <c r="B615" i="5"/>
  <c r="F615" i="5" s="1"/>
  <c r="E615" i="5"/>
  <c r="A616" i="5"/>
  <c r="H614" i="5"/>
  <c r="I614" i="5" s="1"/>
  <c r="G614" i="5"/>
  <c r="B718" i="6"/>
  <c r="A719" i="6"/>
  <c r="C616" i="5" l="1"/>
  <c r="D616" i="5" s="1"/>
  <c r="B616" i="5"/>
  <c r="F616" i="5" s="1"/>
  <c r="A617" i="5"/>
  <c r="E616" i="5"/>
  <c r="H615" i="5"/>
  <c r="I615" i="5" s="1"/>
  <c r="G615" i="5"/>
  <c r="A720" i="6"/>
  <c r="B719" i="6"/>
  <c r="H616" i="5" l="1"/>
  <c r="I616" i="5" s="1"/>
  <c r="G616" i="5"/>
  <c r="A618" i="5"/>
  <c r="B617" i="5"/>
  <c r="F617" i="5" s="1"/>
  <c r="C617" i="5"/>
  <c r="D617" i="5" s="1"/>
  <c r="E617" i="5"/>
  <c r="B720" i="6"/>
  <c r="A721" i="6"/>
  <c r="A619" i="5" l="1"/>
  <c r="E618" i="5"/>
  <c r="C618" i="5"/>
  <c r="D618" i="5" s="1"/>
  <c r="B618" i="5"/>
  <c r="F618" i="5" s="1"/>
  <c r="G617" i="5"/>
  <c r="H617" i="5"/>
  <c r="I617" i="5" s="1"/>
  <c r="A722" i="6"/>
  <c r="B721" i="6"/>
  <c r="A620" i="5" l="1"/>
  <c r="E619" i="5"/>
  <c r="B619" i="5"/>
  <c r="F619" i="5" s="1"/>
  <c r="C619" i="5"/>
  <c r="D619" i="5" s="1"/>
  <c r="H618" i="5"/>
  <c r="I618" i="5" s="1"/>
  <c r="G618" i="5"/>
  <c r="B722" i="6"/>
  <c r="A723" i="6"/>
  <c r="H619" i="5" l="1"/>
  <c r="I619" i="5" s="1"/>
  <c r="G619" i="5"/>
  <c r="A621" i="5"/>
  <c r="B620" i="5"/>
  <c r="F620" i="5" s="1"/>
  <c r="C620" i="5"/>
  <c r="D620" i="5" s="1"/>
  <c r="E620" i="5"/>
  <c r="A724" i="6"/>
  <c r="B723" i="6"/>
  <c r="C621" i="5" l="1"/>
  <c r="D621" i="5" s="1"/>
  <c r="A622" i="5"/>
  <c r="E621" i="5"/>
  <c r="B621" i="5"/>
  <c r="F621" i="5" s="1"/>
  <c r="H620" i="5"/>
  <c r="I620" i="5" s="1"/>
  <c r="G620" i="5"/>
  <c r="B724" i="6"/>
  <c r="A725" i="6"/>
  <c r="H621" i="5" l="1"/>
  <c r="I621" i="5" s="1"/>
  <c r="G621" i="5"/>
  <c r="B622" i="5"/>
  <c r="F622" i="5" s="1"/>
  <c r="E622" i="5"/>
  <c r="C622" i="5"/>
  <c r="D622" i="5" s="1"/>
  <c r="A623" i="5"/>
  <c r="A726" i="6"/>
  <c r="B725" i="6"/>
  <c r="H622" i="5" l="1"/>
  <c r="I622" i="5" s="1"/>
  <c r="G622" i="5"/>
  <c r="A624" i="5"/>
  <c r="C623" i="5"/>
  <c r="D623" i="5" s="1"/>
  <c r="E623" i="5"/>
  <c r="B623" i="5"/>
  <c r="F623" i="5" s="1"/>
  <c r="B726" i="6"/>
  <c r="A727" i="6"/>
  <c r="H623" i="5" l="1"/>
  <c r="I623" i="5" s="1"/>
  <c r="G623" i="5"/>
  <c r="B624" i="5"/>
  <c r="F624" i="5" s="1"/>
  <c r="A625" i="5"/>
  <c r="E624" i="5"/>
  <c r="C624" i="5"/>
  <c r="D624" i="5" s="1"/>
  <c r="A728" i="6"/>
  <c r="B727" i="6"/>
  <c r="G624" i="5" l="1"/>
  <c r="H624" i="5"/>
  <c r="I624" i="5" s="1"/>
  <c r="C625" i="5"/>
  <c r="D625" i="5" s="1"/>
  <c r="A626" i="5"/>
  <c r="E625" i="5"/>
  <c r="B625" i="5"/>
  <c r="F625" i="5" s="1"/>
  <c r="B728" i="6"/>
  <c r="A729" i="6"/>
  <c r="B626" i="5" l="1"/>
  <c r="F626" i="5" s="1"/>
  <c r="C626" i="5"/>
  <c r="D626" i="5" s="1"/>
  <c r="A627" i="5"/>
  <c r="E626" i="5"/>
  <c r="H625" i="5"/>
  <c r="I625" i="5" s="1"/>
  <c r="G625" i="5"/>
  <c r="A730" i="6"/>
  <c r="B729" i="6"/>
  <c r="H626" i="5" l="1"/>
  <c r="I626" i="5" s="1"/>
  <c r="G626" i="5"/>
  <c r="A628" i="5"/>
  <c r="E627" i="5"/>
  <c r="B627" i="5"/>
  <c r="F627" i="5" s="1"/>
  <c r="C627" i="5"/>
  <c r="D627" i="5" s="1"/>
  <c r="B730" i="6"/>
  <c r="A731" i="6"/>
  <c r="G627" i="5" l="1"/>
  <c r="H627" i="5"/>
  <c r="I627" i="5" s="1"/>
  <c r="B628" i="5"/>
  <c r="F628" i="5" s="1"/>
  <c r="A629" i="5"/>
  <c r="E628" i="5"/>
  <c r="C628" i="5"/>
  <c r="D628" i="5" s="1"/>
  <c r="A732" i="6"/>
  <c r="B731" i="6"/>
  <c r="A630" i="5" l="1"/>
  <c r="E629" i="5"/>
  <c r="C629" i="5"/>
  <c r="D629" i="5" s="1"/>
  <c r="B629" i="5"/>
  <c r="F629" i="5" s="1"/>
  <c r="H628" i="5"/>
  <c r="I628" i="5" s="1"/>
  <c r="G628" i="5"/>
  <c r="B732" i="6"/>
  <c r="A733" i="6"/>
  <c r="H629" i="5" l="1"/>
  <c r="I629" i="5" s="1"/>
  <c r="G629" i="5"/>
  <c r="C630" i="5"/>
  <c r="D630" i="5" s="1"/>
  <c r="E630" i="5"/>
  <c r="B630" i="5"/>
  <c r="F630" i="5" s="1"/>
  <c r="A631" i="5"/>
  <c r="A734" i="6"/>
  <c r="B733" i="6"/>
  <c r="C631" i="5" l="1"/>
  <c r="D631" i="5" s="1"/>
  <c r="A632" i="5"/>
  <c r="E631" i="5"/>
  <c r="B631" i="5"/>
  <c r="F631" i="5" s="1"/>
  <c r="H630" i="5"/>
  <c r="I630" i="5" s="1"/>
  <c r="G630" i="5"/>
  <c r="B734" i="6"/>
  <c r="A735" i="6"/>
  <c r="H631" i="5" l="1"/>
  <c r="I631" i="5" s="1"/>
  <c r="G631" i="5"/>
  <c r="C632" i="5"/>
  <c r="D632" i="5" s="1"/>
  <c r="B632" i="5"/>
  <c r="F632" i="5" s="1"/>
  <c r="A633" i="5"/>
  <c r="E632" i="5"/>
  <c r="A736" i="6"/>
  <c r="B735" i="6"/>
  <c r="H632" i="5" l="1"/>
  <c r="I632" i="5" s="1"/>
  <c r="G632" i="5"/>
  <c r="B633" i="5"/>
  <c r="F633" i="5" s="1"/>
  <c r="C633" i="5"/>
  <c r="D633" i="5" s="1"/>
  <c r="A634" i="5"/>
  <c r="E633" i="5"/>
  <c r="B736" i="6"/>
  <c r="A737" i="6"/>
  <c r="H633" i="5" l="1"/>
  <c r="I633" i="5" s="1"/>
  <c r="G633" i="5"/>
  <c r="C634" i="5"/>
  <c r="D634" i="5" s="1"/>
  <c r="E634" i="5"/>
  <c r="B634" i="5"/>
  <c r="F634" i="5" s="1"/>
  <c r="A635" i="5"/>
  <c r="A738" i="6"/>
  <c r="B737" i="6"/>
  <c r="H634" i="5" l="1"/>
  <c r="I634" i="5" s="1"/>
  <c r="G634" i="5"/>
  <c r="B635" i="5"/>
  <c r="F635" i="5" s="1"/>
  <c r="C635" i="5"/>
  <c r="D635" i="5" s="1"/>
  <c r="A636" i="5"/>
  <c r="E635" i="5"/>
  <c r="B738" i="6"/>
  <c r="A739" i="6"/>
  <c r="H635" i="5" l="1"/>
  <c r="I635" i="5" s="1"/>
  <c r="G635" i="5"/>
  <c r="B636" i="5"/>
  <c r="F636" i="5" s="1"/>
  <c r="C636" i="5"/>
  <c r="D636" i="5" s="1"/>
  <c r="A637" i="5"/>
  <c r="E636" i="5"/>
  <c r="A740" i="6"/>
  <c r="B739" i="6"/>
  <c r="H636" i="5" l="1"/>
  <c r="I636" i="5" s="1"/>
  <c r="G636" i="5"/>
  <c r="C637" i="5"/>
  <c r="D637" i="5" s="1"/>
  <c r="E637" i="5"/>
  <c r="B637" i="5"/>
  <c r="F637" i="5" s="1"/>
  <c r="A638" i="5"/>
  <c r="B740" i="6"/>
  <c r="A741" i="6"/>
  <c r="H637" i="5" l="1"/>
  <c r="I637" i="5" s="1"/>
  <c r="G637" i="5"/>
  <c r="B638" i="5"/>
  <c r="F638" i="5" s="1"/>
  <c r="C638" i="5"/>
  <c r="D638" i="5" s="1"/>
  <c r="A639" i="5"/>
  <c r="E638" i="5"/>
  <c r="A742" i="6"/>
  <c r="B741" i="6"/>
  <c r="H638" i="5" l="1"/>
  <c r="I638" i="5" s="1"/>
  <c r="G638" i="5"/>
  <c r="B639" i="5"/>
  <c r="F639" i="5" s="1"/>
  <c r="E639" i="5"/>
  <c r="C639" i="5"/>
  <c r="D639" i="5" s="1"/>
  <c r="A640" i="5"/>
  <c r="B742" i="6"/>
  <c r="A743" i="6"/>
  <c r="H639" i="5" l="1"/>
  <c r="I639" i="5" s="1"/>
  <c r="G639" i="5"/>
  <c r="B640" i="5"/>
  <c r="F640" i="5" s="1"/>
  <c r="E640" i="5"/>
  <c r="C640" i="5"/>
  <c r="D640" i="5" s="1"/>
  <c r="A641" i="5"/>
  <c r="A744" i="6"/>
  <c r="B743" i="6"/>
  <c r="H640" i="5" l="1"/>
  <c r="I640" i="5" s="1"/>
  <c r="G640" i="5"/>
  <c r="B641" i="5"/>
  <c r="F641" i="5" s="1"/>
  <c r="C641" i="5"/>
  <c r="D641" i="5" s="1"/>
  <c r="A642" i="5"/>
  <c r="E641" i="5"/>
  <c r="B744" i="6"/>
  <c r="A745" i="6"/>
  <c r="H641" i="5" l="1"/>
  <c r="I641" i="5" s="1"/>
  <c r="G641" i="5"/>
  <c r="B642" i="5"/>
  <c r="F642" i="5" s="1"/>
  <c r="E642" i="5"/>
  <c r="C642" i="5"/>
  <c r="D642" i="5" s="1"/>
  <c r="A643" i="5"/>
  <c r="A746" i="6"/>
  <c r="B745" i="6"/>
  <c r="H642" i="5" l="1"/>
  <c r="I642" i="5" s="1"/>
  <c r="G642" i="5"/>
  <c r="B643" i="5"/>
  <c r="F643" i="5" s="1"/>
  <c r="C643" i="5"/>
  <c r="D643" i="5" s="1"/>
  <c r="A644" i="5"/>
  <c r="E643" i="5"/>
  <c r="B746" i="6"/>
  <c r="A747" i="6"/>
  <c r="H643" i="5" l="1"/>
  <c r="I643" i="5" s="1"/>
  <c r="G643" i="5"/>
  <c r="C644" i="5"/>
  <c r="D644" i="5" s="1"/>
  <c r="B644" i="5"/>
  <c r="F644" i="5" s="1"/>
  <c r="A645" i="5"/>
  <c r="E644" i="5"/>
  <c r="A748" i="6"/>
  <c r="B747" i="6"/>
  <c r="H644" i="5" l="1"/>
  <c r="I644" i="5" s="1"/>
  <c r="G644" i="5"/>
  <c r="C645" i="5"/>
  <c r="D645" i="5" s="1"/>
  <c r="E645" i="5"/>
  <c r="B645" i="5"/>
  <c r="F645" i="5" s="1"/>
  <c r="A646" i="5"/>
  <c r="B748" i="6"/>
  <c r="A749" i="6"/>
  <c r="H645" i="5" l="1"/>
  <c r="I645" i="5" s="1"/>
  <c r="G645" i="5"/>
  <c r="A647" i="5"/>
  <c r="E646" i="5"/>
  <c r="B646" i="5"/>
  <c r="F646" i="5" s="1"/>
  <c r="C646" i="5"/>
  <c r="D646" i="5" s="1"/>
  <c r="A750" i="6"/>
  <c r="B749" i="6"/>
  <c r="H646" i="5" l="1"/>
  <c r="I646" i="5" s="1"/>
  <c r="G646" i="5"/>
  <c r="B647" i="5"/>
  <c r="F647" i="5" s="1"/>
  <c r="C647" i="5"/>
  <c r="D647" i="5" s="1"/>
  <c r="A648" i="5"/>
  <c r="E647" i="5"/>
  <c r="B750" i="6"/>
  <c r="A751" i="6"/>
  <c r="H647" i="5" l="1"/>
  <c r="I647" i="5" s="1"/>
  <c r="G647" i="5"/>
  <c r="B648" i="5"/>
  <c r="F648" i="5" s="1"/>
  <c r="E648" i="5"/>
  <c r="C648" i="5"/>
  <c r="D648" i="5" s="1"/>
  <c r="A649" i="5"/>
  <c r="A752" i="6"/>
  <c r="B751" i="6"/>
  <c r="H648" i="5" l="1"/>
  <c r="I648" i="5" s="1"/>
  <c r="G648" i="5"/>
  <c r="A650" i="5"/>
  <c r="C649" i="5"/>
  <c r="D649" i="5" s="1"/>
  <c r="E649" i="5"/>
  <c r="B649" i="5"/>
  <c r="F649" i="5" s="1"/>
  <c r="B752" i="6"/>
  <c r="A753" i="6"/>
  <c r="C650" i="5" l="1"/>
  <c r="D650" i="5" s="1"/>
  <c r="B650" i="5"/>
  <c r="F650" i="5" s="1"/>
  <c r="E650" i="5"/>
  <c r="A651" i="5"/>
  <c r="H649" i="5"/>
  <c r="I649" i="5" s="1"/>
  <c r="G649" i="5"/>
  <c r="A754" i="6"/>
  <c r="B753" i="6"/>
  <c r="H650" i="5" l="1"/>
  <c r="I650" i="5" s="1"/>
  <c r="G650" i="5"/>
  <c r="B651" i="5"/>
  <c r="F651" i="5" s="1"/>
  <c r="C651" i="5"/>
  <c r="D651" i="5" s="1"/>
  <c r="A652" i="5"/>
  <c r="E651" i="5"/>
  <c r="B754" i="6"/>
  <c r="A755" i="6"/>
  <c r="H651" i="5" l="1"/>
  <c r="I651" i="5" s="1"/>
  <c r="G651" i="5"/>
  <c r="A653" i="5"/>
  <c r="C652" i="5"/>
  <c r="D652" i="5" s="1"/>
  <c r="E652" i="5"/>
  <c r="B652" i="5"/>
  <c r="F652" i="5" s="1"/>
  <c r="A756" i="6"/>
  <c r="B755" i="6"/>
  <c r="C653" i="5" l="1"/>
  <c r="D653" i="5" s="1"/>
  <c r="B653" i="5"/>
  <c r="F653" i="5" s="1"/>
  <c r="A654" i="5"/>
  <c r="E653" i="5"/>
  <c r="H652" i="5"/>
  <c r="I652" i="5" s="1"/>
  <c r="G652" i="5"/>
  <c r="B756" i="6"/>
  <c r="A757" i="6"/>
  <c r="H653" i="5" l="1"/>
  <c r="I653" i="5" s="1"/>
  <c r="G653" i="5"/>
  <c r="B654" i="5"/>
  <c r="F654" i="5" s="1"/>
  <c r="C654" i="5"/>
  <c r="D654" i="5" s="1"/>
  <c r="A655" i="5"/>
  <c r="E654" i="5"/>
  <c r="A758" i="6"/>
  <c r="B757" i="6"/>
  <c r="H654" i="5" l="1"/>
  <c r="I654" i="5" s="1"/>
  <c r="G654" i="5"/>
  <c r="A656" i="5"/>
  <c r="B655" i="5"/>
  <c r="F655" i="5" s="1"/>
  <c r="E655" i="5"/>
  <c r="C655" i="5"/>
  <c r="D655" i="5" s="1"/>
  <c r="B758" i="6"/>
  <c r="A759" i="6"/>
  <c r="B656" i="5" l="1"/>
  <c r="F656" i="5" s="1"/>
  <c r="C656" i="5"/>
  <c r="D656" i="5" s="1"/>
  <c r="E656" i="5"/>
  <c r="A657" i="5"/>
  <c r="H655" i="5"/>
  <c r="I655" i="5" s="1"/>
  <c r="G655" i="5"/>
  <c r="A760" i="6"/>
  <c r="B759" i="6"/>
  <c r="H656" i="5" l="1"/>
  <c r="I656" i="5" s="1"/>
  <c r="G656" i="5"/>
  <c r="B657" i="5"/>
  <c r="F657" i="5" s="1"/>
  <c r="C657" i="5"/>
  <c r="D657" i="5" s="1"/>
  <c r="A658" i="5"/>
  <c r="E657" i="5"/>
  <c r="B760" i="6"/>
  <c r="A761" i="6"/>
  <c r="H657" i="5" l="1"/>
  <c r="I657" i="5" s="1"/>
  <c r="G657" i="5"/>
  <c r="A659" i="5"/>
  <c r="E658" i="5"/>
  <c r="C658" i="5"/>
  <c r="D658" i="5" s="1"/>
  <c r="B658" i="5"/>
  <c r="F658" i="5" s="1"/>
  <c r="A762" i="6"/>
  <c r="B761" i="6"/>
  <c r="H658" i="5" l="1"/>
  <c r="I658" i="5" s="1"/>
  <c r="G658" i="5"/>
  <c r="B659" i="5"/>
  <c r="F659" i="5" s="1"/>
  <c r="E659" i="5"/>
  <c r="C659" i="5"/>
  <c r="D659" i="5" s="1"/>
  <c r="A660" i="5"/>
  <c r="B762" i="6"/>
  <c r="A763" i="6"/>
  <c r="H659" i="5" l="1"/>
  <c r="I659" i="5" s="1"/>
  <c r="G659" i="5"/>
  <c r="C660" i="5"/>
  <c r="D660" i="5" s="1"/>
  <c r="B660" i="5"/>
  <c r="F660" i="5" s="1"/>
  <c r="E660" i="5"/>
  <c r="A661" i="5"/>
  <c r="A764" i="6"/>
  <c r="B763" i="6"/>
  <c r="A662" i="5" l="1"/>
  <c r="E661" i="5"/>
  <c r="B661" i="5"/>
  <c r="F661" i="5" s="1"/>
  <c r="C661" i="5"/>
  <c r="D661" i="5" s="1"/>
  <c r="H660" i="5"/>
  <c r="I660" i="5" s="1"/>
  <c r="G660" i="5"/>
  <c r="B764" i="6"/>
  <c r="A765" i="6"/>
  <c r="H661" i="5" l="1"/>
  <c r="I661" i="5" s="1"/>
  <c r="G661" i="5"/>
  <c r="C662" i="5"/>
  <c r="D662" i="5" s="1"/>
  <c r="E662" i="5"/>
  <c r="B662" i="5"/>
  <c r="F662" i="5" s="1"/>
  <c r="A663" i="5"/>
  <c r="A766" i="6"/>
  <c r="B765" i="6"/>
  <c r="H662" i="5" l="1"/>
  <c r="I662" i="5" s="1"/>
  <c r="G662" i="5"/>
  <c r="C663" i="5"/>
  <c r="D663" i="5" s="1"/>
  <c r="E663" i="5"/>
  <c r="B663" i="5"/>
  <c r="F663" i="5" s="1"/>
  <c r="A664" i="5"/>
  <c r="B766" i="6"/>
  <c r="A767" i="6"/>
  <c r="H663" i="5" l="1"/>
  <c r="I663" i="5" s="1"/>
  <c r="G663" i="5"/>
  <c r="A665" i="5"/>
  <c r="E664" i="5"/>
  <c r="C664" i="5"/>
  <c r="D664" i="5" s="1"/>
  <c r="B664" i="5"/>
  <c r="F664" i="5" s="1"/>
  <c r="A768" i="6"/>
  <c r="B767" i="6"/>
  <c r="H664" i="5" l="1"/>
  <c r="I664" i="5" s="1"/>
  <c r="G664" i="5"/>
  <c r="B665" i="5"/>
  <c r="F665" i="5" s="1"/>
  <c r="E665" i="5"/>
  <c r="C665" i="5"/>
  <c r="D665" i="5" s="1"/>
  <c r="A666" i="5"/>
  <c r="B768" i="6"/>
  <c r="A769" i="6"/>
  <c r="H665" i="5" l="1"/>
  <c r="I665" i="5" s="1"/>
  <c r="G665" i="5"/>
  <c r="C666" i="5"/>
  <c r="D666" i="5" s="1"/>
  <c r="B666" i="5"/>
  <c r="F666" i="5" s="1"/>
  <c r="A667" i="5"/>
  <c r="E666" i="5"/>
  <c r="A770" i="6"/>
  <c r="B769" i="6"/>
  <c r="H666" i="5" l="1"/>
  <c r="I666" i="5" s="1"/>
  <c r="G666" i="5"/>
  <c r="A668" i="5"/>
  <c r="E667" i="5"/>
  <c r="B667" i="5"/>
  <c r="F667" i="5" s="1"/>
  <c r="C667" i="5"/>
  <c r="D667" i="5" s="1"/>
  <c r="B770" i="6"/>
  <c r="A771" i="6"/>
  <c r="H667" i="5" l="1"/>
  <c r="I667" i="5" s="1"/>
  <c r="G667" i="5"/>
  <c r="B668" i="5"/>
  <c r="F668" i="5" s="1"/>
  <c r="C668" i="5"/>
  <c r="D668" i="5" s="1"/>
  <c r="A669" i="5"/>
  <c r="E668" i="5"/>
  <c r="A772" i="6"/>
  <c r="B771" i="6"/>
  <c r="H668" i="5" l="1"/>
  <c r="I668" i="5" s="1"/>
  <c r="G668" i="5"/>
  <c r="C669" i="5"/>
  <c r="D669" i="5" s="1"/>
  <c r="B669" i="5"/>
  <c r="F669" i="5" s="1"/>
  <c r="A670" i="5"/>
  <c r="E669" i="5"/>
  <c r="B772" i="6"/>
  <c r="A773" i="6"/>
  <c r="H669" i="5" l="1"/>
  <c r="I669" i="5" s="1"/>
  <c r="G669" i="5"/>
  <c r="A671" i="5"/>
  <c r="E670" i="5"/>
  <c r="B670" i="5"/>
  <c r="F670" i="5" s="1"/>
  <c r="C670" i="5"/>
  <c r="D670" i="5" s="1"/>
  <c r="A774" i="6"/>
  <c r="B773" i="6"/>
  <c r="B671" i="5" l="1"/>
  <c r="F671" i="5" s="1"/>
  <c r="C671" i="5"/>
  <c r="D671" i="5" s="1"/>
  <c r="A672" i="5"/>
  <c r="E671" i="5"/>
  <c r="H670" i="5"/>
  <c r="I670" i="5" s="1"/>
  <c r="G670" i="5"/>
  <c r="B774" i="6"/>
  <c r="A775" i="6"/>
  <c r="H671" i="5" l="1"/>
  <c r="I671" i="5" s="1"/>
  <c r="G671" i="5"/>
  <c r="B672" i="5"/>
  <c r="F672" i="5" s="1"/>
  <c r="C672" i="5"/>
  <c r="D672" i="5" s="1"/>
  <c r="A673" i="5"/>
  <c r="E672" i="5"/>
  <c r="A776" i="6"/>
  <c r="B775" i="6"/>
  <c r="H672" i="5" l="1"/>
  <c r="I672" i="5" s="1"/>
  <c r="G672" i="5"/>
  <c r="B673" i="5"/>
  <c r="F673" i="5" s="1"/>
  <c r="C673" i="5"/>
  <c r="D673" i="5" s="1"/>
  <c r="A674" i="5"/>
  <c r="E673" i="5"/>
  <c r="B776" i="6"/>
  <c r="A777" i="6"/>
  <c r="H673" i="5" l="1"/>
  <c r="I673" i="5" s="1"/>
  <c r="G673" i="5"/>
  <c r="C674" i="5"/>
  <c r="D674" i="5" s="1"/>
  <c r="B674" i="5"/>
  <c r="F674" i="5" s="1"/>
  <c r="A675" i="5"/>
  <c r="E674" i="5"/>
  <c r="A778" i="6"/>
  <c r="B777" i="6"/>
  <c r="H674" i="5" l="1"/>
  <c r="I674" i="5" s="1"/>
  <c r="G674" i="5"/>
  <c r="A676" i="5"/>
  <c r="E675" i="5"/>
  <c r="B675" i="5"/>
  <c r="F675" i="5" s="1"/>
  <c r="C675" i="5"/>
  <c r="D675" i="5" s="1"/>
  <c r="B778" i="6"/>
  <c r="A779" i="6"/>
  <c r="H675" i="5" l="1"/>
  <c r="I675" i="5" s="1"/>
  <c r="G675" i="5"/>
  <c r="C676" i="5"/>
  <c r="D676" i="5" s="1"/>
  <c r="B676" i="5"/>
  <c r="F676" i="5" s="1"/>
  <c r="A677" i="5"/>
  <c r="E676" i="5"/>
  <c r="A780" i="6"/>
  <c r="B779" i="6"/>
  <c r="H676" i="5" l="1"/>
  <c r="I676" i="5" s="1"/>
  <c r="G676" i="5"/>
  <c r="C677" i="5"/>
  <c r="D677" i="5" s="1"/>
  <c r="B677" i="5"/>
  <c r="F677" i="5" s="1"/>
  <c r="A678" i="5"/>
  <c r="E677" i="5"/>
  <c r="B780" i="6"/>
  <c r="A781" i="6"/>
  <c r="H677" i="5" l="1"/>
  <c r="I677" i="5" s="1"/>
  <c r="G677" i="5"/>
  <c r="A679" i="5"/>
  <c r="B678" i="5"/>
  <c r="F678" i="5" s="1"/>
  <c r="E678" i="5"/>
  <c r="C678" i="5"/>
  <c r="D678" i="5" s="1"/>
  <c r="A782" i="6"/>
  <c r="B781" i="6"/>
  <c r="B679" i="5" l="1"/>
  <c r="F679" i="5" s="1"/>
  <c r="C679" i="5"/>
  <c r="D679" i="5" s="1"/>
  <c r="A680" i="5"/>
  <c r="E679" i="5"/>
  <c r="H678" i="5"/>
  <c r="I678" i="5" s="1"/>
  <c r="G678" i="5"/>
  <c r="B782" i="6"/>
  <c r="A783" i="6"/>
  <c r="H679" i="5" l="1"/>
  <c r="I679" i="5" s="1"/>
  <c r="G679" i="5"/>
  <c r="C680" i="5"/>
  <c r="D680" i="5" s="1"/>
  <c r="B680" i="5"/>
  <c r="F680" i="5" s="1"/>
  <c r="A681" i="5"/>
  <c r="E680" i="5"/>
  <c r="A784" i="6"/>
  <c r="B783" i="6"/>
  <c r="H680" i="5" l="1"/>
  <c r="I680" i="5" s="1"/>
  <c r="G680" i="5"/>
  <c r="B681" i="5"/>
  <c r="F681" i="5" s="1"/>
  <c r="C681" i="5"/>
  <c r="D681" i="5" s="1"/>
  <c r="E681" i="5"/>
  <c r="A682" i="5"/>
  <c r="B784" i="6"/>
  <c r="A785" i="6"/>
  <c r="C682" i="5" l="1"/>
  <c r="D682" i="5" s="1"/>
  <c r="B682" i="5"/>
  <c r="F682" i="5" s="1"/>
  <c r="E682" i="5"/>
  <c r="A683" i="5"/>
  <c r="H681" i="5"/>
  <c r="I681" i="5" s="1"/>
  <c r="G681" i="5"/>
  <c r="A786" i="6"/>
  <c r="B785" i="6"/>
  <c r="B683" i="5" l="1"/>
  <c r="F683" i="5" s="1"/>
  <c r="C683" i="5"/>
  <c r="D683" i="5" s="1"/>
  <c r="E683" i="5"/>
  <c r="A684" i="5"/>
  <c r="H682" i="5"/>
  <c r="I682" i="5" s="1"/>
  <c r="G682" i="5"/>
  <c r="B786" i="6"/>
  <c r="A787" i="6"/>
  <c r="B684" i="5" l="1"/>
  <c r="F684" i="5" s="1"/>
  <c r="C684" i="5"/>
  <c r="D684" i="5" s="1"/>
  <c r="E684" i="5"/>
  <c r="A685" i="5"/>
  <c r="H683" i="5"/>
  <c r="I683" i="5" s="1"/>
  <c r="G683" i="5"/>
  <c r="A788" i="6"/>
  <c r="B787" i="6"/>
  <c r="B685" i="5" l="1"/>
  <c r="F685" i="5" s="1"/>
  <c r="C685" i="5"/>
  <c r="D685" i="5" s="1"/>
  <c r="A686" i="5"/>
  <c r="E685" i="5"/>
  <c r="H684" i="5"/>
  <c r="I684" i="5" s="1"/>
  <c r="G684" i="5"/>
  <c r="B788" i="6"/>
  <c r="A789" i="6"/>
  <c r="H685" i="5" l="1"/>
  <c r="I685" i="5" s="1"/>
  <c r="G685" i="5"/>
  <c r="B686" i="5"/>
  <c r="F686" i="5" s="1"/>
  <c r="C686" i="5"/>
  <c r="D686" i="5" s="1"/>
  <c r="A687" i="5"/>
  <c r="E686" i="5"/>
  <c r="A790" i="6"/>
  <c r="B789" i="6"/>
  <c r="H686" i="5" l="1"/>
  <c r="I686" i="5" s="1"/>
  <c r="G686" i="5"/>
  <c r="B687" i="5"/>
  <c r="F687" i="5" s="1"/>
  <c r="C687" i="5"/>
  <c r="D687" i="5" s="1"/>
  <c r="A688" i="5"/>
  <c r="E687" i="5"/>
  <c r="B790" i="6"/>
  <c r="A791" i="6"/>
  <c r="H687" i="5" l="1"/>
  <c r="I687" i="5" s="1"/>
  <c r="G687" i="5"/>
  <c r="B688" i="5"/>
  <c r="F688" i="5" s="1"/>
  <c r="C688" i="5"/>
  <c r="D688" i="5" s="1"/>
  <c r="E688" i="5"/>
  <c r="A689" i="5"/>
  <c r="A792" i="6"/>
  <c r="B791" i="6"/>
  <c r="A690" i="5" l="1"/>
  <c r="B689" i="5"/>
  <c r="F689" i="5" s="1"/>
  <c r="E689" i="5"/>
  <c r="C689" i="5"/>
  <c r="D689" i="5" s="1"/>
  <c r="H688" i="5"/>
  <c r="I688" i="5" s="1"/>
  <c r="G688" i="5"/>
  <c r="B792" i="6"/>
  <c r="A793" i="6"/>
  <c r="H689" i="5" l="1"/>
  <c r="I689" i="5" s="1"/>
  <c r="G689" i="5"/>
  <c r="C690" i="5"/>
  <c r="D690" i="5" s="1"/>
  <c r="B690" i="5"/>
  <c r="F690" i="5" s="1"/>
  <c r="A691" i="5"/>
  <c r="E690" i="5"/>
  <c r="A794" i="6"/>
  <c r="B793" i="6"/>
  <c r="H690" i="5" l="1"/>
  <c r="I690" i="5" s="1"/>
  <c r="G690" i="5"/>
  <c r="C691" i="5"/>
  <c r="D691" i="5" s="1"/>
  <c r="A692" i="5"/>
  <c r="B691" i="5"/>
  <c r="F691" i="5" s="1"/>
  <c r="E691" i="5"/>
  <c r="B794" i="6"/>
  <c r="A795" i="6"/>
  <c r="A693" i="5" l="1"/>
  <c r="E692" i="5"/>
  <c r="B692" i="5"/>
  <c r="F692" i="5" s="1"/>
  <c r="C692" i="5"/>
  <c r="D692" i="5" s="1"/>
  <c r="H691" i="5"/>
  <c r="I691" i="5" s="1"/>
  <c r="G691" i="5"/>
  <c r="A796" i="6"/>
  <c r="B795" i="6"/>
  <c r="H692" i="5" l="1"/>
  <c r="I692" i="5" s="1"/>
  <c r="G692" i="5"/>
  <c r="C693" i="5"/>
  <c r="D693" i="5" s="1"/>
  <c r="B693" i="5"/>
  <c r="F693" i="5" s="1"/>
  <c r="A694" i="5"/>
  <c r="E693" i="5"/>
  <c r="B796" i="6"/>
  <c r="A797" i="6"/>
  <c r="H693" i="5" l="1"/>
  <c r="I693" i="5" s="1"/>
  <c r="G693" i="5"/>
  <c r="B694" i="5"/>
  <c r="F694" i="5" s="1"/>
  <c r="E694" i="5"/>
  <c r="C694" i="5"/>
  <c r="D694" i="5" s="1"/>
  <c r="A695" i="5"/>
  <c r="A798" i="6"/>
  <c r="B797" i="6"/>
  <c r="H694" i="5" l="1"/>
  <c r="I694" i="5" s="1"/>
  <c r="G694" i="5"/>
  <c r="B695" i="5"/>
  <c r="F695" i="5" s="1"/>
  <c r="C695" i="5"/>
  <c r="D695" i="5" s="1"/>
  <c r="A696" i="5"/>
  <c r="E695" i="5"/>
  <c r="B798" i="6"/>
  <c r="A799" i="6"/>
  <c r="H695" i="5" l="1"/>
  <c r="I695" i="5" s="1"/>
  <c r="G695" i="5"/>
  <c r="B696" i="5"/>
  <c r="F696" i="5" s="1"/>
  <c r="E696" i="5"/>
  <c r="C696" i="5"/>
  <c r="D696" i="5" s="1"/>
  <c r="A697" i="5"/>
  <c r="A800" i="6"/>
  <c r="B799" i="6"/>
  <c r="H696" i="5" l="1"/>
  <c r="I696" i="5" s="1"/>
  <c r="G696" i="5"/>
  <c r="C697" i="5"/>
  <c r="D697" i="5" s="1"/>
  <c r="E697" i="5"/>
  <c r="B697" i="5"/>
  <c r="F697" i="5" s="1"/>
  <c r="A698" i="5"/>
  <c r="B800" i="6"/>
  <c r="A801" i="6"/>
  <c r="H697" i="5" l="1"/>
  <c r="I697" i="5" s="1"/>
  <c r="G697" i="5"/>
  <c r="B698" i="5"/>
  <c r="F698" i="5" s="1"/>
  <c r="C698" i="5"/>
  <c r="D698" i="5" s="1"/>
  <c r="A699" i="5"/>
  <c r="E698" i="5"/>
  <c r="A802" i="6"/>
  <c r="B801" i="6"/>
  <c r="G698" i="5" l="1"/>
  <c r="H698" i="5"/>
  <c r="I698" i="5" s="1"/>
  <c r="E699" i="5"/>
  <c r="C699" i="5"/>
  <c r="D699" i="5" s="1"/>
  <c r="B699" i="5"/>
  <c r="F699" i="5" s="1"/>
  <c r="A700" i="5"/>
  <c r="B802" i="6"/>
  <c r="A803" i="6"/>
  <c r="H699" i="5" l="1"/>
  <c r="I699" i="5" s="1"/>
  <c r="G699" i="5"/>
  <c r="B700" i="5"/>
  <c r="F700" i="5" s="1"/>
  <c r="A701" i="5"/>
  <c r="E700" i="5"/>
  <c r="C700" i="5"/>
  <c r="D700" i="5" s="1"/>
  <c r="A804" i="6"/>
  <c r="B803" i="6"/>
  <c r="B701" i="5" l="1"/>
  <c r="F701" i="5" s="1"/>
  <c r="C701" i="5"/>
  <c r="D701" i="5" s="1"/>
  <c r="A702" i="5"/>
  <c r="E701" i="5"/>
  <c r="H700" i="5"/>
  <c r="I700" i="5" s="1"/>
  <c r="G700" i="5"/>
  <c r="B804" i="6"/>
  <c r="A805" i="6"/>
  <c r="A703" i="5" l="1"/>
  <c r="B702" i="5"/>
  <c r="F702" i="5" s="1"/>
  <c r="E702" i="5"/>
  <c r="C702" i="5"/>
  <c r="D702" i="5" s="1"/>
  <c r="H701" i="5"/>
  <c r="I701" i="5" s="1"/>
  <c r="G701" i="5"/>
  <c r="A806" i="6"/>
  <c r="B805" i="6"/>
  <c r="H702" i="5" l="1"/>
  <c r="I702" i="5" s="1"/>
  <c r="G702" i="5"/>
  <c r="B703" i="5"/>
  <c r="F703" i="5" s="1"/>
  <c r="C703" i="5"/>
  <c r="D703" i="5" s="1"/>
  <c r="A704" i="5"/>
  <c r="E703" i="5"/>
  <c r="A807" i="6"/>
  <c r="B806" i="6"/>
  <c r="H703" i="5" l="1"/>
  <c r="I703" i="5" s="1"/>
  <c r="G703" i="5"/>
  <c r="B704" i="5"/>
  <c r="F704" i="5" s="1"/>
  <c r="C704" i="5"/>
  <c r="D704" i="5" s="1"/>
  <c r="A705" i="5"/>
  <c r="E704" i="5"/>
  <c r="A808" i="6"/>
  <c r="B807" i="6"/>
  <c r="H704" i="5" l="1"/>
  <c r="I704" i="5" s="1"/>
  <c r="G704" i="5"/>
  <c r="A706" i="5"/>
  <c r="E705" i="5"/>
  <c r="B705" i="5"/>
  <c r="F705" i="5" s="1"/>
  <c r="C705" i="5"/>
  <c r="D705" i="5" s="1"/>
  <c r="B808" i="6"/>
  <c r="A809" i="6"/>
  <c r="C706" i="5" l="1"/>
  <c r="D706" i="5" s="1"/>
  <c r="B706" i="5"/>
  <c r="F706" i="5" s="1"/>
  <c r="A707" i="5"/>
  <c r="E706" i="5"/>
  <c r="H705" i="5"/>
  <c r="I705" i="5" s="1"/>
  <c r="G705" i="5"/>
  <c r="A810" i="6"/>
  <c r="B809" i="6"/>
  <c r="H706" i="5" l="1"/>
  <c r="I706" i="5" s="1"/>
  <c r="G706" i="5"/>
  <c r="C707" i="5"/>
  <c r="D707" i="5" s="1"/>
  <c r="B707" i="5"/>
  <c r="F707" i="5" s="1"/>
  <c r="A708" i="5"/>
  <c r="E707" i="5"/>
  <c r="B810" i="6"/>
  <c r="A811" i="6"/>
  <c r="H707" i="5" l="1"/>
  <c r="I707" i="5" s="1"/>
  <c r="G707" i="5"/>
  <c r="A709" i="5"/>
  <c r="E708" i="5"/>
  <c r="C708" i="5"/>
  <c r="D708" i="5" s="1"/>
  <c r="B708" i="5"/>
  <c r="F708" i="5" s="1"/>
  <c r="A812" i="6"/>
  <c r="B811" i="6"/>
  <c r="H708" i="5" l="1"/>
  <c r="I708" i="5" s="1"/>
  <c r="G708" i="5"/>
  <c r="C709" i="5"/>
  <c r="D709" i="5" s="1"/>
  <c r="B709" i="5"/>
  <c r="F709" i="5" s="1"/>
  <c r="A710" i="5"/>
  <c r="E709" i="5"/>
  <c r="B812" i="6"/>
  <c r="A813" i="6"/>
  <c r="H709" i="5" l="1"/>
  <c r="I709" i="5" s="1"/>
  <c r="G709" i="5"/>
  <c r="B710" i="5"/>
  <c r="F710" i="5" s="1"/>
  <c r="C710" i="5"/>
  <c r="D710" i="5" s="1"/>
  <c r="A711" i="5"/>
  <c r="E710" i="5"/>
  <c r="A814" i="6"/>
  <c r="B813" i="6"/>
  <c r="H710" i="5" l="1"/>
  <c r="I710" i="5" s="1"/>
  <c r="G710" i="5"/>
  <c r="A712" i="5"/>
  <c r="C711" i="5"/>
  <c r="D711" i="5" s="1"/>
  <c r="E711" i="5"/>
  <c r="B711" i="5"/>
  <c r="F711" i="5" s="1"/>
  <c r="B814" i="6"/>
  <c r="A815" i="6"/>
  <c r="C712" i="5" l="1"/>
  <c r="D712" i="5" s="1"/>
  <c r="B712" i="5"/>
  <c r="F712" i="5" s="1"/>
  <c r="A713" i="5"/>
  <c r="E712" i="5"/>
  <c r="H711" i="5"/>
  <c r="I711" i="5" s="1"/>
  <c r="G711" i="5"/>
  <c r="A816" i="6"/>
  <c r="B815" i="6"/>
  <c r="H712" i="5" l="1"/>
  <c r="I712" i="5" s="1"/>
  <c r="G712" i="5"/>
  <c r="C713" i="5"/>
  <c r="D713" i="5" s="1"/>
  <c r="B713" i="5"/>
  <c r="F713" i="5" s="1"/>
  <c r="A714" i="5"/>
  <c r="E713" i="5"/>
  <c r="B816" i="6"/>
  <c r="A817" i="6"/>
  <c r="H713" i="5" l="1"/>
  <c r="I713" i="5" s="1"/>
  <c r="G713" i="5"/>
  <c r="A715" i="5"/>
  <c r="E714" i="5"/>
  <c r="C714" i="5"/>
  <c r="D714" i="5" s="1"/>
  <c r="B714" i="5"/>
  <c r="F714" i="5" s="1"/>
  <c r="A818" i="6"/>
  <c r="B817" i="6"/>
  <c r="H714" i="5" l="1"/>
  <c r="I714" i="5" s="1"/>
  <c r="G714" i="5"/>
  <c r="B715" i="5"/>
  <c r="F715" i="5" s="1"/>
  <c r="C715" i="5"/>
  <c r="D715" i="5" s="1"/>
  <c r="E715" i="5"/>
  <c r="A716" i="5"/>
  <c r="B818" i="6"/>
  <c r="A819" i="6"/>
  <c r="C716" i="5" l="1"/>
  <c r="D716" i="5" s="1"/>
  <c r="B716" i="5"/>
  <c r="F716" i="5" s="1"/>
  <c r="A717" i="5"/>
  <c r="E716" i="5"/>
  <c r="H715" i="5"/>
  <c r="I715" i="5" s="1"/>
  <c r="G715" i="5"/>
  <c r="A820" i="6"/>
  <c r="B819" i="6"/>
  <c r="H716" i="5" l="1"/>
  <c r="I716" i="5" s="1"/>
  <c r="G716" i="5"/>
  <c r="A718" i="5"/>
  <c r="E717" i="5"/>
  <c r="B717" i="5"/>
  <c r="F717" i="5" s="1"/>
  <c r="C717" i="5"/>
  <c r="D717" i="5" s="1"/>
  <c r="B820" i="6"/>
  <c r="A821" i="6"/>
  <c r="H717" i="5" l="1"/>
  <c r="I717" i="5" s="1"/>
  <c r="G717" i="5"/>
  <c r="B718" i="5"/>
  <c r="F718" i="5" s="1"/>
  <c r="E718" i="5"/>
  <c r="C718" i="5"/>
  <c r="D718" i="5" s="1"/>
  <c r="A719" i="5"/>
  <c r="A822" i="6"/>
  <c r="B821" i="6"/>
  <c r="H718" i="5" l="1"/>
  <c r="I718" i="5" s="1"/>
  <c r="G718" i="5"/>
  <c r="C719" i="5"/>
  <c r="D719" i="5" s="1"/>
  <c r="B719" i="5"/>
  <c r="F719" i="5" s="1"/>
  <c r="E719" i="5"/>
  <c r="A720" i="5"/>
  <c r="A823" i="6"/>
  <c r="B822" i="6"/>
  <c r="A721" i="5" l="1"/>
  <c r="E720" i="5"/>
  <c r="C720" i="5"/>
  <c r="D720" i="5" s="1"/>
  <c r="B720" i="5"/>
  <c r="F720" i="5" s="1"/>
  <c r="H719" i="5"/>
  <c r="I719" i="5" s="1"/>
  <c r="G719" i="5"/>
  <c r="A824" i="6"/>
  <c r="B823" i="6"/>
  <c r="H720" i="5" l="1"/>
  <c r="I720" i="5" s="1"/>
  <c r="G720" i="5"/>
  <c r="B721" i="5"/>
  <c r="F721" i="5" s="1"/>
  <c r="E721" i="5"/>
  <c r="C721" i="5"/>
  <c r="D721" i="5" s="1"/>
  <c r="A722" i="5"/>
  <c r="A825" i="6"/>
  <c r="B824" i="6"/>
  <c r="G721" i="5" l="1"/>
  <c r="H721" i="5"/>
  <c r="I721" i="5" s="1"/>
  <c r="C722" i="5"/>
  <c r="D722" i="5" s="1"/>
  <c r="B722" i="5"/>
  <c r="F722" i="5" s="1"/>
  <c r="A723" i="5"/>
  <c r="E722" i="5"/>
  <c r="A826" i="6"/>
  <c r="B825" i="6"/>
  <c r="H722" i="5" l="1"/>
  <c r="I722" i="5" s="1"/>
  <c r="G722" i="5"/>
  <c r="A724" i="5"/>
  <c r="E723" i="5"/>
  <c r="B723" i="5"/>
  <c r="F723" i="5" s="1"/>
  <c r="C723" i="5"/>
  <c r="D723" i="5" s="1"/>
  <c r="A827" i="6"/>
  <c r="B826" i="6"/>
  <c r="H723" i="5" l="1"/>
  <c r="I723" i="5" s="1"/>
  <c r="G723" i="5"/>
  <c r="C724" i="5"/>
  <c r="D724" i="5" s="1"/>
  <c r="E724" i="5"/>
  <c r="B724" i="5"/>
  <c r="F724" i="5" s="1"/>
  <c r="A725" i="5"/>
  <c r="B827" i="6"/>
  <c r="A828" i="6"/>
  <c r="H724" i="5" l="1"/>
  <c r="I724" i="5" s="1"/>
  <c r="G724" i="5"/>
  <c r="C725" i="5"/>
  <c r="D725" i="5" s="1"/>
  <c r="B725" i="5"/>
  <c r="F725" i="5" s="1"/>
  <c r="A726" i="5"/>
  <c r="E725" i="5"/>
  <c r="A829" i="6"/>
  <c r="B828" i="6"/>
  <c r="H725" i="5" l="1"/>
  <c r="I725" i="5" s="1"/>
  <c r="G725" i="5"/>
  <c r="A727" i="5"/>
  <c r="E726" i="5"/>
  <c r="B726" i="5"/>
  <c r="F726" i="5" s="1"/>
  <c r="C726" i="5"/>
  <c r="D726" i="5" s="1"/>
  <c r="A830" i="6"/>
  <c r="B829" i="6"/>
  <c r="H726" i="5" l="1"/>
  <c r="I726" i="5" s="1"/>
  <c r="G726" i="5"/>
  <c r="B727" i="5"/>
  <c r="F727" i="5" s="1"/>
  <c r="C727" i="5"/>
  <c r="D727" i="5" s="1"/>
  <c r="A728" i="5"/>
  <c r="E727" i="5"/>
  <c r="B830" i="6"/>
  <c r="A831" i="6"/>
  <c r="H727" i="5" l="1"/>
  <c r="I727" i="5" s="1"/>
  <c r="G727" i="5"/>
  <c r="C728" i="5"/>
  <c r="D728" i="5" s="1"/>
  <c r="B728" i="5"/>
  <c r="F728" i="5" s="1"/>
  <c r="A729" i="5"/>
  <c r="E728" i="5"/>
  <c r="A832" i="6"/>
  <c r="B831" i="6"/>
  <c r="H728" i="5" l="1"/>
  <c r="I728" i="5" s="1"/>
  <c r="G728" i="5"/>
  <c r="A730" i="5"/>
  <c r="E729" i="5"/>
  <c r="C729" i="5"/>
  <c r="D729" i="5" s="1"/>
  <c r="B729" i="5"/>
  <c r="F729" i="5" s="1"/>
  <c r="B832" i="6"/>
  <c r="A833" i="6"/>
  <c r="H729" i="5" l="1"/>
  <c r="I729" i="5" s="1"/>
  <c r="G729" i="5"/>
  <c r="B730" i="5"/>
  <c r="F730" i="5" s="1"/>
  <c r="C730" i="5"/>
  <c r="D730" i="5" s="1"/>
  <c r="A731" i="5"/>
  <c r="E730" i="5"/>
  <c r="A834" i="6"/>
  <c r="B833" i="6"/>
  <c r="H730" i="5" l="1"/>
  <c r="I730" i="5" s="1"/>
  <c r="G730" i="5"/>
  <c r="C731" i="5"/>
  <c r="D731" i="5" s="1"/>
  <c r="B731" i="5"/>
  <c r="F731" i="5" s="1"/>
  <c r="A732" i="5"/>
  <c r="E731" i="5"/>
  <c r="B834" i="6"/>
  <c r="A835" i="6"/>
  <c r="H731" i="5" l="1"/>
  <c r="I731" i="5" s="1"/>
  <c r="G731" i="5"/>
  <c r="B732" i="5"/>
  <c r="F732" i="5" s="1"/>
  <c r="C732" i="5"/>
  <c r="D732" i="5" s="1"/>
  <c r="A733" i="5"/>
  <c r="E732" i="5"/>
  <c r="A836" i="6"/>
  <c r="B835" i="6"/>
  <c r="H732" i="5" l="1"/>
  <c r="I732" i="5" s="1"/>
  <c r="G732" i="5"/>
  <c r="A734" i="5"/>
  <c r="E733" i="5"/>
  <c r="B733" i="5"/>
  <c r="F733" i="5" s="1"/>
  <c r="C733" i="5"/>
  <c r="D733" i="5" s="1"/>
  <c r="B836" i="6"/>
  <c r="A837" i="6"/>
  <c r="H733" i="5" l="1"/>
  <c r="I733" i="5" s="1"/>
  <c r="G733" i="5"/>
  <c r="A735" i="5"/>
  <c r="E734" i="5"/>
  <c r="B734" i="5"/>
  <c r="F734" i="5" s="1"/>
  <c r="C734" i="5"/>
  <c r="D734" i="5" s="1"/>
  <c r="A838" i="6"/>
  <c r="B837" i="6"/>
  <c r="H734" i="5" l="1"/>
  <c r="I734" i="5" s="1"/>
  <c r="G734" i="5"/>
  <c r="C735" i="5"/>
  <c r="D735" i="5" s="1"/>
  <c r="B735" i="5"/>
  <c r="F735" i="5" s="1"/>
  <c r="A736" i="5"/>
  <c r="E735" i="5"/>
  <c r="B838" i="6"/>
  <c r="A839" i="6"/>
  <c r="A737" i="5" l="1"/>
  <c r="E736" i="5"/>
  <c r="B736" i="5"/>
  <c r="F736" i="5" s="1"/>
  <c r="C736" i="5"/>
  <c r="D736" i="5" s="1"/>
  <c r="H735" i="5"/>
  <c r="I735" i="5" s="1"/>
  <c r="G735" i="5"/>
  <c r="A840" i="6"/>
  <c r="B839" i="6"/>
  <c r="H736" i="5" l="1"/>
  <c r="I736" i="5" s="1"/>
  <c r="G736" i="5"/>
  <c r="A738" i="5"/>
  <c r="E737" i="5"/>
  <c r="C737" i="5"/>
  <c r="D737" i="5" s="1"/>
  <c r="B737" i="5"/>
  <c r="F737" i="5" s="1"/>
  <c r="B840" i="6"/>
  <c r="A841" i="6"/>
  <c r="H737" i="5" l="1"/>
  <c r="I737" i="5" s="1"/>
  <c r="G737" i="5"/>
  <c r="B738" i="5"/>
  <c r="F738" i="5" s="1"/>
  <c r="C738" i="5"/>
  <c r="D738" i="5" s="1"/>
  <c r="A739" i="5"/>
  <c r="E738" i="5"/>
  <c r="A842" i="6"/>
  <c r="B841" i="6"/>
  <c r="H738" i="5" l="1"/>
  <c r="I738" i="5" s="1"/>
  <c r="G738" i="5"/>
  <c r="B739" i="5"/>
  <c r="F739" i="5" s="1"/>
  <c r="A740" i="5"/>
  <c r="C739" i="5"/>
  <c r="D739" i="5" s="1"/>
  <c r="E739" i="5"/>
  <c r="B842" i="6"/>
  <c r="A843" i="6"/>
  <c r="B740" i="5" l="1"/>
  <c r="F740" i="5" s="1"/>
  <c r="C740" i="5"/>
  <c r="D740" i="5" s="1"/>
  <c r="E740" i="5"/>
  <c r="A741" i="5"/>
  <c r="H739" i="5"/>
  <c r="I739" i="5" s="1"/>
  <c r="G739" i="5"/>
  <c r="A844" i="6"/>
  <c r="B843" i="6"/>
  <c r="H740" i="5" l="1"/>
  <c r="I740" i="5" s="1"/>
  <c r="G740" i="5"/>
  <c r="C741" i="5"/>
  <c r="D741" i="5" s="1"/>
  <c r="B741" i="5"/>
  <c r="F741" i="5" s="1"/>
  <c r="A742" i="5"/>
  <c r="E741" i="5"/>
  <c r="B844" i="6"/>
  <c r="A845" i="6"/>
  <c r="H741" i="5" l="1"/>
  <c r="I741" i="5" s="1"/>
  <c r="G741" i="5"/>
  <c r="C742" i="5"/>
  <c r="D742" i="5" s="1"/>
  <c r="B742" i="5"/>
  <c r="F742" i="5" s="1"/>
  <c r="E742" i="5"/>
  <c r="A743" i="5"/>
  <c r="A846" i="6"/>
  <c r="B845" i="6"/>
  <c r="B743" i="5" l="1"/>
  <c r="F743" i="5" s="1"/>
  <c r="E743" i="5"/>
  <c r="C743" i="5"/>
  <c r="D743" i="5" s="1"/>
  <c r="A744" i="5"/>
  <c r="H742" i="5"/>
  <c r="I742" i="5" s="1"/>
  <c r="G742" i="5"/>
  <c r="B846" i="6"/>
  <c r="A847" i="6"/>
  <c r="H743" i="5" l="1"/>
  <c r="I743" i="5" s="1"/>
  <c r="G743" i="5"/>
  <c r="C744" i="5"/>
  <c r="D744" i="5" s="1"/>
  <c r="B744" i="5"/>
  <c r="F744" i="5" s="1"/>
  <c r="A745" i="5"/>
  <c r="E744" i="5"/>
  <c r="A848" i="6"/>
  <c r="B847" i="6"/>
  <c r="H744" i="5" l="1"/>
  <c r="I744" i="5" s="1"/>
  <c r="G744" i="5"/>
  <c r="B745" i="5"/>
  <c r="F745" i="5" s="1"/>
  <c r="E745" i="5"/>
  <c r="C745" i="5"/>
  <c r="D745" i="5" s="1"/>
  <c r="A746" i="5"/>
  <c r="B848" i="6"/>
  <c r="A849" i="6"/>
  <c r="H745" i="5" l="1"/>
  <c r="I745" i="5" s="1"/>
  <c r="G745" i="5"/>
  <c r="B746" i="5"/>
  <c r="F746" i="5" s="1"/>
  <c r="C746" i="5"/>
  <c r="D746" i="5" s="1"/>
  <c r="A747" i="5"/>
  <c r="E746" i="5"/>
  <c r="A850" i="6"/>
  <c r="B849" i="6"/>
  <c r="H746" i="5" l="1"/>
  <c r="I746" i="5" s="1"/>
  <c r="G746" i="5"/>
  <c r="C747" i="5"/>
  <c r="D747" i="5" s="1"/>
  <c r="A748" i="5"/>
  <c r="B747" i="5"/>
  <c r="F747" i="5" s="1"/>
  <c r="E747" i="5"/>
  <c r="B850" i="6"/>
  <c r="A851" i="6"/>
  <c r="H747" i="5" l="1"/>
  <c r="I747" i="5" s="1"/>
  <c r="G747" i="5"/>
  <c r="B748" i="5"/>
  <c r="F748" i="5" s="1"/>
  <c r="C748" i="5"/>
  <c r="D748" i="5" s="1"/>
  <c r="A749" i="5"/>
  <c r="E748" i="5"/>
  <c r="A852" i="6"/>
  <c r="B851" i="6"/>
  <c r="H748" i="5" l="1"/>
  <c r="I748" i="5" s="1"/>
  <c r="G748" i="5"/>
  <c r="B749" i="5"/>
  <c r="F749" i="5" s="1"/>
  <c r="C749" i="5"/>
  <c r="D749" i="5" s="1"/>
  <c r="A750" i="5"/>
  <c r="E749" i="5"/>
  <c r="B852" i="6"/>
  <c r="A853" i="6"/>
  <c r="H749" i="5" l="1"/>
  <c r="I749" i="5" s="1"/>
  <c r="G749" i="5"/>
  <c r="C750" i="5"/>
  <c r="D750" i="5" s="1"/>
  <c r="B750" i="5"/>
  <c r="F750" i="5" s="1"/>
  <c r="A751" i="5"/>
  <c r="E750" i="5"/>
  <c r="A854" i="6"/>
  <c r="B853" i="6"/>
  <c r="H750" i="5" l="1"/>
  <c r="I750" i="5" s="1"/>
  <c r="G750" i="5"/>
  <c r="B751" i="5"/>
  <c r="F751" i="5" s="1"/>
  <c r="C751" i="5"/>
  <c r="D751" i="5" s="1"/>
  <c r="E751" i="5"/>
  <c r="A752" i="5"/>
  <c r="B854" i="6"/>
  <c r="A855" i="6"/>
  <c r="C752" i="5" l="1"/>
  <c r="D752" i="5" s="1"/>
  <c r="B752" i="5"/>
  <c r="F752" i="5" s="1"/>
  <c r="A753" i="5"/>
  <c r="E752" i="5"/>
  <c r="H751" i="5"/>
  <c r="I751" i="5" s="1"/>
  <c r="G751" i="5"/>
  <c r="A856" i="6"/>
  <c r="B855" i="6"/>
  <c r="H752" i="5" l="1"/>
  <c r="I752" i="5" s="1"/>
  <c r="G752" i="5"/>
  <c r="C753" i="5"/>
  <c r="D753" i="5" s="1"/>
  <c r="A754" i="5"/>
  <c r="E753" i="5"/>
  <c r="B753" i="5"/>
  <c r="F753" i="5" s="1"/>
  <c r="B856" i="6"/>
  <c r="A857" i="6"/>
  <c r="C754" i="5" l="1"/>
  <c r="D754" i="5" s="1"/>
  <c r="B754" i="5"/>
  <c r="F754" i="5" s="1"/>
  <c r="A755" i="5"/>
  <c r="E754" i="5"/>
  <c r="H753" i="5"/>
  <c r="I753" i="5" s="1"/>
  <c r="G753" i="5"/>
  <c r="A858" i="6"/>
  <c r="B857" i="6"/>
  <c r="H754" i="5" l="1"/>
  <c r="I754" i="5" s="1"/>
  <c r="G754" i="5"/>
  <c r="C755" i="5"/>
  <c r="D755" i="5" s="1"/>
  <c r="A756" i="5"/>
  <c r="E755" i="5"/>
  <c r="B755" i="5"/>
  <c r="F755" i="5" s="1"/>
  <c r="B858" i="6"/>
  <c r="A859" i="6"/>
  <c r="C756" i="5" l="1"/>
  <c r="D756" i="5" s="1"/>
  <c r="B756" i="5"/>
  <c r="F756" i="5" s="1"/>
  <c r="E756" i="5"/>
  <c r="A757" i="5"/>
  <c r="H755" i="5"/>
  <c r="I755" i="5" s="1"/>
  <c r="G755" i="5"/>
  <c r="A860" i="6"/>
  <c r="B859" i="6"/>
  <c r="H756" i="5" l="1"/>
  <c r="I756" i="5" s="1"/>
  <c r="G756" i="5"/>
  <c r="A758" i="5"/>
  <c r="E757" i="5"/>
  <c r="C757" i="5"/>
  <c r="D757" i="5" s="1"/>
  <c r="B757" i="5"/>
  <c r="F757" i="5" s="1"/>
  <c r="B860" i="6"/>
  <c r="A861" i="6"/>
  <c r="H757" i="5" l="1"/>
  <c r="I757" i="5" s="1"/>
  <c r="G757" i="5"/>
  <c r="B758" i="5"/>
  <c r="F758" i="5" s="1"/>
  <c r="C758" i="5"/>
  <c r="D758" i="5" s="1"/>
  <c r="A759" i="5"/>
  <c r="E758" i="5"/>
  <c r="A862" i="6"/>
  <c r="B861" i="6"/>
  <c r="G758" i="5" l="1"/>
  <c r="H758" i="5"/>
  <c r="I758" i="5" s="1"/>
  <c r="B759" i="5"/>
  <c r="F759" i="5" s="1"/>
  <c r="A760" i="5"/>
  <c r="E759" i="5"/>
  <c r="C759" i="5"/>
  <c r="D759" i="5" s="1"/>
  <c r="B862" i="6"/>
  <c r="A863" i="6"/>
  <c r="A761" i="5" l="1"/>
  <c r="B760" i="5"/>
  <c r="F760" i="5" s="1"/>
  <c r="E760" i="5"/>
  <c r="C760" i="5"/>
  <c r="D760" i="5" s="1"/>
  <c r="H759" i="5"/>
  <c r="I759" i="5" s="1"/>
  <c r="G759" i="5"/>
  <c r="A864" i="6"/>
  <c r="B863" i="6"/>
  <c r="H760" i="5" l="1"/>
  <c r="I760" i="5" s="1"/>
  <c r="G760" i="5"/>
  <c r="C761" i="5"/>
  <c r="D761" i="5" s="1"/>
  <c r="A762" i="5"/>
  <c r="B761" i="5"/>
  <c r="F761" i="5" s="1"/>
  <c r="E761" i="5"/>
  <c r="B864" i="6"/>
  <c r="A865" i="6"/>
  <c r="H761" i="5" l="1"/>
  <c r="I761" i="5" s="1"/>
  <c r="G761" i="5"/>
  <c r="C762" i="5"/>
  <c r="D762" i="5" s="1"/>
  <c r="B762" i="5"/>
  <c r="F762" i="5" s="1"/>
  <c r="A763" i="5"/>
  <c r="E762" i="5"/>
  <c r="A866" i="6"/>
  <c r="B865" i="6"/>
  <c r="H762" i="5" l="1"/>
  <c r="I762" i="5" s="1"/>
  <c r="G762" i="5"/>
  <c r="A764" i="5"/>
  <c r="E763" i="5"/>
  <c r="B763" i="5"/>
  <c r="F763" i="5" s="1"/>
  <c r="C763" i="5"/>
  <c r="D763" i="5" s="1"/>
  <c r="B866" i="6"/>
  <c r="A867" i="6"/>
  <c r="G763" i="5" l="1"/>
  <c r="H763" i="5"/>
  <c r="I763" i="5" s="1"/>
  <c r="C764" i="5"/>
  <c r="D764" i="5" s="1"/>
  <c r="A765" i="5"/>
  <c r="E764" i="5"/>
  <c r="B764" i="5"/>
  <c r="F764" i="5" s="1"/>
  <c r="A868" i="6"/>
  <c r="B867" i="6"/>
  <c r="B765" i="5" l="1"/>
  <c r="F765" i="5" s="1"/>
  <c r="C765" i="5"/>
  <c r="D765" i="5" s="1"/>
  <c r="A766" i="5"/>
  <c r="E765" i="5"/>
  <c r="H764" i="5"/>
  <c r="I764" i="5" s="1"/>
  <c r="G764" i="5"/>
  <c r="B868" i="6"/>
  <c r="A869" i="6"/>
  <c r="H765" i="5" l="1"/>
  <c r="I765" i="5" s="1"/>
  <c r="G765" i="5"/>
  <c r="A767" i="5"/>
  <c r="E766" i="5"/>
  <c r="C766" i="5"/>
  <c r="D766" i="5" s="1"/>
  <c r="B766" i="5"/>
  <c r="F766" i="5" s="1"/>
  <c r="A870" i="6"/>
  <c r="B869" i="6"/>
  <c r="H766" i="5" l="1"/>
  <c r="I766" i="5" s="1"/>
  <c r="G766" i="5"/>
  <c r="C767" i="5"/>
  <c r="D767" i="5" s="1"/>
  <c r="A768" i="5"/>
  <c r="E767" i="5"/>
  <c r="B767" i="5"/>
  <c r="F767" i="5" s="1"/>
  <c r="B870" i="6"/>
  <c r="A871" i="6"/>
  <c r="B768" i="5" l="1"/>
  <c r="F768" i="5" s="1"/>
  <c r="C768" i="5"/>
  <c r="D768" i="5" s="1"/>
  <c r="A769" i="5"/>
  <c r="E768" i="5"/>
  <c r="H767" i="5"/>
  <c r="I767" i="5" s="1"/>
  <c r="G767" i="5"/>
  <c r="A872" i="6"/>
  <c r="B871" i="6"/>
  <c r="H768" i="5" l="1"/>
  <c r="I768" i="5" s="1"/>
  <c r="G768" i="5"/>
  <c r="E769" i="5"/>
  <c r="B769" i="5"/>
  <c r="F769" i="5" s="1"/>
  <c r="A770" i="5"/>
  <c r="C769" i="5"/>
  <c r="D769" i="5" s="1"/>
  <c r="B872" i="6"/>
  <c r="A873" i="6"/>
  <c r="H769" i="5" l="1"/>
  <c r="I769" i="5" s="1"/>
  <c r="G769" i="5"/>
  <c r="C770" i="5"/>
  <c r="D770" i="5" s="1"/>
  <c r="E770" i="5"/>
  <c r="B770" i="5"/>
  <c r="F770" i="5" s="1"/>
  <c r="A771" i="5"/>
  <c r="A874" i="6"/>
  <c r="B873" i="6"/>
  <c r="H770" i="5" l="1"/>
  <c r="I770" i="5" s="1"/>
  <c r="G770" i="5"/>
  <c r="C771" i="5"/>
  <c r="D771" i="5" s="1"/>
  <c r="B771" i="5"/>
  <c r="F771" i="5" s="1"/>
  <c r="E771" i="5"/>
  <c r="A772" i="5"/>
  <c r="B874" i="6"/>
  <c r="A875" i="6"/>
  <c r="A773" i="5" l="1"/>
  <c r="E772" i="5"/>
  <c r="B772" i="5"/>
  <c r="F772" i="5" s="1"/>
  <c r="C772" i="5"/>
  <c r="D772" i="5" s="1"/>
  <c r="H771" i="5"/>
  <c r="I771" i="5" s="1"/>
  <c r="G771" i="5"/>
  <c r="A876" i="6"/>
  <c r="B875" i="6"/>
  <c r="H772" i="5" l="1"/>
  <c r="I772" i="5" s="1"/>
  <c r="G772" i="5"/>
  <c r="B773" i="5"/>
  <c r="F773" i="5" s="1"/>
  <c r="C773" i="5"/>
  <c r="D773" i="5" s="1"/>
  <c r="A774" i="5"/>
  <c r="E773" i="5"/>
  <c r="B876" i="6"/>
  <c r="A877" i="6"/>
  <c r="H773" i="5" l="1"/>
  <c r="I773" i="5" s="1"/>
  <c r="G773" i="5"/>
  <c r="B774" i="5"/>
  <c r="F774" i="5" s="1"/>
  <c r="E774" i="5"/>
  <c r="C774" i="5"/>
  <c r="D774" i="5" s="1"/>
  <c r="A775" i="5"/>
  <c r="A878" i="6"/>
  <c r="B877" i="6"/>
  <c r="H774" i="5" l="1"/>
  <c r="I774" i="5" s="1"/>
  <c r="G774" i="5"/>
  <c r="A776" i="5"/>
  <c r="E775" i="5"/>
  <c r="C775" i="5"/>
  <c r="D775" i="5" s="1"/>
  <c r="B775" i="5"/>
  <c r="F775" i="5" s="1"/>
  <c r="B878" i="6"/>
  <c r="A879" i="6"/>
  <c r="H775" i="5" l="1"/>
  <c r="I775" i="5" s="1"/>
  <c r="G775" i="5"/>
  <c r="C776" i="5"/>
  <c r="D776" i="5" s="1"/>
  <c r="B776" i="5"/>
  <c r="F776" i="5" s="1"/>
  <c r="A777" i="5"/>
  <c r="E776" i="5"/>
  <c r="A880" i="6"/>
  <c r="B879" i="6"/>
  <c r="H776" i="5" l="1"/>
  <c r="I776" i="5" s="1"/>
  <c r="G776" i="5"/>
  <c r="B777" i="5"/>
  <c r="F777" i="5" s="1"/>
  <c r="C777" i="5"/>
  <c r="D777" i="5" s="1"/>
  <c r="E777" i="5"/>
  <c r="A778" i="5"/>
  <c r="B880" i="6"/>
  <c r="A881" i="6"/>
  <c r="C778" i="5" l="1"/>
  <c r="D778" i="5" s="1"/>
  <c r="B778" i="5"/>
  <c r="F778" i="5" s="1"/>
  <c r="E778" i="5"/>
  <c r="A779" i="5"/>
  <c r="H777" i="5"/>
  <c r="I777" i="5" s="1"/>
  <c r="G777" i="5"/>
  <c r="A882" i="6"/>
  <c r="B881" i="6"/>
  <c r="H778" i="5" l="1"/>
  <c r="I778" i="5" s="1"/>
  <c r="G778" i="5"/>
  <c r="B779" i="5"/>
  <c r="F779" i="5" s="1"/>
  <c r="C779" i="5"/>
  <c r="D779" i="5" s="1"/>
  <c r="E779" i="5"/>
  <c r="A780" i="5"/>
  <c r="B882" i="6"/>
  <c r="A883" i="6"/>
  <c r="A781" i="5" l="1"/>
  <c r="E780" i="5"/>
  <c r="C780" i="5"/>
  <c r="D780" i="5" s="1"/>
  <c r="B780" i="5"/>
  <c r="F780" i="5" s="1"/>
  <c r="H779" i="5"/>
  <c r="I779" i="5" s="1"/>
  <c r="G779" i="5"/>
  <c r="A884" i="6"/>
  <c r="B883" i="6"/>
  <c r="H780" i="5" l="1"/>
  <c r="I780" i="5" s="1"/>
  <c r="G780" i="5"/>
  <c r="C781" i="5"/>
  <c r="D781" i="5" s="1"/>
  <c r="B781" i="5"/>
  <c r="F781" i="5" s="1"/>
  <c r="A782" i="5"/>
  <c r="E781" i="5"/>
  <c r="B884" i="6"/>
  <c r="A885" i="6"/>
  <c r="H781" i="5" l="1"/>
  <c r="I781" i="5" s="1"/>
  <c r="G781" i="5"/>
  <c r="B782" i="5"/>
  <c r="F782" i="5" s="1"/>
  <c r="C782" i="5"/>
  <c r="D782" i="5" s="1"/>
  <c r="A783" i="5"/>
  <c r="E782" i="5"/>
  <c r="A886" i="6"/>
  <c r="B885" i="6"/>
  <c r="H782" i="5" l="1"/>
  <c r="I782" i="5" s="1"/>
  <c r="G782" i="5"/>
  <c r="A784" i="5"/>
  <c r="E783" i="5"/>
  <c r="C783" i="5"/>
  <c r="D783" i="5" s="1"/>
  <c r="B783" i="5"/>
  <c r="F783" i="5" s="1"/>
  <c r="B886" i="6"/>
  <c r="A887" i="6"/>
  <c r="H783" i="5" l="1"/>
  <c r="I783" i="5" s="1"/>
  <c r="G783" i="5"/>
  <c r="B784" i="5"/>
  <c r="F784" i="5" s="1"/>
  <c r="C784" i="5"/>
  <c r="D784" i="5" s="1"/>
  <c r="A785" i="5"/>
  <c r="E784" i="5"/>
  <c r="A888" i="6"/>
  <c r="B887" i="6"/>
  <c r="H784" i="5" l="1"/>
  <c r="I784" i="5" s="1"/>
  <c r="G784" i="5"/>
  <c r="C785" i="5"/>
  <c r="D785" i="5" s="1"/>
  <c r="B785" i="5"/>
  <c r="F785" i="5" s="1"/>
  <c r="E785" i="5"/>
  <c r="A786" i="5"/>
  <c r="B888" i="6"/>
  <c r="A889" i="6"/>
  <c r="A787" i="5" l="1"/>
  <c r="E786" i="5"/>
  <c r="C786" i="5"/>
  <c r="D786" i="5" s="1"/>
  <c r="B786" i="5"/>
  <c r="F786" i="5" s="1"/>
  <c r="H785" i="5"/>
  <c r="I785" i="5" s="1"/>
  <c r="G785" i="5"/>
  <c r="A890" i="6"/>
  <c r="B889" i="6"/>
  <c r="H786" i="5" l="1"/>
  <c r="I786" i="5" s="1"/>
  <c r="G786" i="5"/>
  <c r="B787" i="5"/>
  <c r="F787" i="5" s="1"/>
  <c r="C787" i="5"/>
  <c r="D787" i="5" s="1"/>
  <c r="E787" i="5"/>
  <c r="A788" i="5"/>
  <c r="B890" i="6"/>
  <c r="A891" i="6"/>
  <c r="B788" i="5" l="1"/>
  <c r="F788" i="5" s="1"/>
  <c r="E788" i="5"/>
  <c r="C788" i="5"/>
  <c r="D788" i="5" s="1"/>
  <c r="A789" i="5"/>
  <c r="H787" i="5"/>
  <c r="I787" i="5" s="1"/>
  <c r="G787" i="5"/>
  <c r="A892" i="6"/>
  <c r="B891" i="6"/>
  <c r="A790" i="5" l="1"/>
  <c r="C789" i="5"/>
  <c r="D789" i="5" s="1"/>
  <c r="B789" i="5"/>
  <c r="F789" i="5" s="1"/>
  <c r="E789" i="5"/>
  <c r="H788" i="5"/>
  <c r="I788" i="5" s="1"/>
  <c r="G788" i="5"/>
  <c r="B892" i="6"/>
  <c r="A893" i="6"/>
  <c r="H789" i="5" l="1"/>
  <c r="I789" i="5" s="1"/>
  <c r="G789" i="5"/>
  <c r="B790" i="5"/>
  <c r="F790" i="5" s="1"/>
  <c r="E790" i="5"/>
  <c r="C790" i="5"/>
  <c r="D790" i="5" s="1"/>
  <c r="A791" i="5"/>
  <c r="A894" i="6"/>
  <c r="B893" i="6"/>
  <c r="G790" i="5" l="1"/>
  <c r="H790" i="5"/>
  <c r="I790" i="5" s="1"/>
  <c r="C791" i="5"/>
  <c r="D791" i="5" s="1"/>
  <c r="A792" i="5"/>
  <c r="E791" i="5"/>
  <c r="B791" i="5"/>
  <c r="F791" i="5" s="1"/>
  <c r="B894" i="6"/>
  <c r="A895" i="6"/>
  <c r="A793" i="5" l="1"/>
  <c r="E792" i="5"/>
  <c r="B792" i="5"/>
  <c r="F792" i="5" s="1"/>
  <c r="C792" i="5"/>
  <c r="D792" i="5" s="1"/>
  <c r="H791" i="5"/>
  <c r="I791" i="5" s="1"/>
  <c r="G791" i="5"/>
  <c r="A896" i="6"/>
  <c r="B895" i="6"/>
  <c r="H792" i="5" l="1"/>
  <c r="I792" i="5" s="1"/>
  <c r="G792" i="5"/>
  <c r="B793" i="5"/>
  <c r="F793" i="5" s="1"/>
  <c r="C793" i="5"/>
  <c r="D793" i="5" s="1"/>
  <c r="E793" i="5"/>
  <c r="A794" i="5"/>
  <c r="B896" i="6"/>
  <c r="A897" i="6"/>
  <c r="B794" i="5" l="1"/>
  <c r="F794" i="5" s="1"/>
  <c r="C794" i="5"/>
  <c r="D794" i="5" s="1"/>
  <c r="A795" i="5"/>
  <c r="E794" i="5"/>
  <c r="H793" i="5"/>
  <c r="I793" i="5" s="1"/>
  <c r="G793" i="5"/>
  <c r="A898" i="6"/>
  <c r="B897" i="6"/>
  <c r="H794" i="5" l="1"/>
  <c r="I794" i="5" s="1"/>
  <c r="G794" i="5"/>
  <c r="A796" i="5"/>
  <c r="E795" i="5"/>
  <c r="B795" i="5"/>
  <c r="F795" i="5" s="1"/>
  <c r="C795" i="5"/>
  <c r="D795" i="5" s="1"/>
  <c r="B898" i="6"/>
  <c r="A899" i="6"/>
  <c r="H795" i="5" l="1"/>
  <c r="I795" i="5" s="1"/>
  <c r="G795" i="5"/>
  <c r="C796" i="5"/>
  <c r="D796" i="5" s="1"/>
  <c r="E796" i="5"/>
  <c r="B796" i="5"/>
  <c r="F796" i="5" s="1"/>
  <c r="A797" i="5"/>
  <c r="A900" i="6"/>
  <c r="B899" i="6"/>
  <c r="H796" i="5" l="1"/>
  <c r="I796" i="5" s="1"/>
  <c r="G796" i="5"/>
  <c r="B797" i="5"/>
  <c r="F797" i="5" s="1"/>
  <c r="C797" i="5"/>
  <c r="D797" i="5" s="1"/>
  <c r="E797" i="5"/>
  <c r="A798" i="5"/>
  <c r="B900" i="6"/>
  <c r="A901" i="6"/>
  <c r="A799" i="5" l="1"/>
  <c r="E798" i="5"/>
  <c r="C798" i="5"/>
  <c r="D798" i="5" s="1"/>
  <c r="B798" i="5"/>
  <c r="F798" i="5" s="1"/>
  <c r="H797" i="5"/>
  <c r="I797" i="5" s="1"/>
  <c r="G797" i="5"/>
  <c r="A902" i="6"/>
  <c r="B901" i="6"/>
  <c r="H798" i="5" l="1"/>
  <c r="I798" i="5" s="1"/>
  <c r="G798" i="5"/>
  <c r="C799" i="5"/>
  <c r="D799" i="5" s="1"/>
  <c r="E799" i="5"/>
  <c r="B799" i="5"/>
  <c r="F799" i="5" s="1"/>
  <c r="A800" i="5"/>
  <c r="B902" i="6"/>
  <c r="A903" i="6"/>
  <c r="H799" i="5" l="1"/>
  <c r="I799" i="5" s="1"/>
  <c r="G799" i="5"/>
  <c r="B800" i="5"/>
  <c r="F800" i="5" s="1"/>
  <c r="E800" i="5"/>
  <c r="C800" i="5"/>
  <c r="D800" i="5" s="1"/>
  <c r="A801" i="5"/>
  <c r="A904" i="6"/>
  <c r="B903" i="6"/>
  <c r="H800" i="5" l="1"/>
  <c r="I800" i="5" s="1"/>
  <c r="G800" i="5"/>
  <c r="A802" i="5"/>
  <c r="E801" i="5"/>
  <c r="B801" i="5"/>
  <c r="F801" i="5" s="1"/>
  <c r="C801" i="5"/>
  <c r="D801" i="5" s="1"/>
  <c r="B904" i="6"/>
  <c r="A905" i="6"/>
  <c r="H801" i="5" l="1"/>
  <c r="I801" i="5" s="1"/>
  <c r="G801" i="5"/>
  <c r="B802" i="5"/>
  <c r="F802" i="5" s="1"/>
  <c r="C802" i="5"/>
  <c r="D802" i="5" s="1"/>
  <c r="A803" i="5"/>
  <c r="E802" i="5"/>
  <c r="A906" i="6"/>
  <c r="B905" i="6"/>
  <c r="H802" i="5" l="1"/>
  <c r="I802" i="5" s="1"/>
  <c r="G802" i="5"/>
  <c r="C803" i="5"/>
  <c r="D803" i="5" s="1"/>
  <c r="E803" i="5"/>
  <c r="B803" i="5"/>
  <c r="F803" i="5" s="1"/>
  <c r="A804" i="5"/>
  <c r="B906" i="6"/>
  <c r="A907" i="6"/>
  <c r="H803" i="5" l="1"/>
  <c r="I803" i="5" s="1"/>
  <c r="G803" i="5"/>
  <c r="E804" i="5"/>
  <c r="B804" i="5"/>
  <c r="F804" i="5" s="1"/>
  <c r="C804" i="5"/>
  <c r="D804" i="5" s="1"/>
  <c r="A805" i="5"/>
  <c r="A908" i="6"/>
  <c r="B907" i="6"/>
  <c r="H804" i="5" l="1"/>
  <c r="I804" i="5" s="1"/>
  <c r="G804" i="5"/>
  <c r="C805" i="5"/>
  <c r="D805" i="5" s="1"/>
  <c r="B805" i="5"/>
  <c r="F805" i="5" s="1"/>
  <c r="A806" i="5"/>
  <c r="E805" i="5"/>
  <c r="B908" i="6"/>
  <c r="A909" i="6"/>
  <c r="H805" i="5" l="1"/>
  <c r="I805" i="5" s="1"/>
  <c r="G805" i="5"/>
  <c r="B806" i="5"/>
  <c r="F806" i="5" s="1"/>
  <c r="A807" i="5"/>
  <c r="E806" i="5"/>
  <c r="C806" i="5"/>
  <c r="D806" i="5" s="1"/>
  <c r="A910" i="6"/>
  <c r="B909" i="6"/>
  <c r="B807" i="5" l="1"/>
  <c r="F807" i="5" s="1"/>
  <c r="A808" i="5"/>
  <c r="E807" i="5"/>
  <c r="C807" i="5"/>
  <c r="D807" i="5" s="1"/>
  <c r="H806" i="5"/>
  <c r="I806" i="5" s="1"/>
  <c r="G806" i="5"/>
  <c r="B910" i="6"/>
  <c r="A911" i="6"/>
  <c r="H807" i="5" l="1"/>
  <c r="I807" i="5" s="1"/>
  <c r="G807" i="5"/>
  <c r="B808" i="5"/>
  <c r="F808" i="5" s="1"/>
  <c r="C808" i="5"/>
  <c r="D808" i="5" s="1"/>
  <c r="E808" i="5"/>
  <c r="A809" i="5"/>
  <c r="A912" i="6"/>
  <c r="B911" i="6"/>
  <c r="B809" i="5" l="1"/>
  <c r="F809" i="5" s="1"/>
  <c r="E809" i="5"/>
  <c r="C809" i="5"/>
  <c r="D809" i="5" s="1"/>
  <c r="A810" i="5"/>
  <c r="H808" i="5"/>
  <c r="I808" i="5" s="1"/>
  <c r="G808" i="5"/>
  <c r="B912" i="6"/>
  <c r="A913" i="6"/>
  <c r="C810" i="5" l="1"/>
  <c r="D810" i="5" s="1"/>
  <c r="E810" i="5"/>
  <c r="B810" i="5"/>
  <c r="F810" i="5" s="1"/>
  <c r="A811" i="5"/>
  <c r="H809" i="5"/>
  <c r="I809" i="5" s="1"/>
  <c r="G809" i="5"/>
  <c r="A914" i="6"/>
  <c r="B913" i="6"/>
  <c r="H810" i="5" l="1"/>
  <c r="I810" i="5" s="1"/>
  <c r="G810" i="5"/>
  <c r="B811" i="5"/>
  <c r="F811" i="5" s="1"/>
  <c r="C811" i="5"/>
  <c r="D811" i="5" s="1"/>
  <c r="A812" i="5"/>
  <c r="E811" i="5"/>
  <c r="B914" i="6"/>
  <c r="A915" i="6"/>
  <c r="H811" i="5" l="1"/>
  <c r="I811" i="5" s="1"/>
  <c r="G811" i="5"/>
  <c r="B812" i="5"/>
  <c r="F812" i="5" s="1"/>
  <c r="E812" i="5"/>
  <c r="C812" i="5"/>
  <c r="D812" i="5" s="1"/>
  <c r="A813" i="5"/>
  <c r="A916" i="6"/>
  <c r="B915" i="6"/>
  <c r="H812" i="5" l="1"/>
  <c r="I812" i="5" s="1"/>
  <c r="G812" i="5"/>
  <c r="B813" i="5"/>
  <c r="F813" i="5" s="1"/>
  <c r="C813" i="5"/>
  <c r="D813" i="5" s="1"/>
  <c r="A814" i="5"/>
  <c r="E813" i="5"/>
  <c r="B916" i="6"/>
  <c r="A917" i="6"/>
  <c r="H813" i="5" l="1"/>
  <c r="I813" i="5" s="1"/>
  <c r="G813" i="5"/>
  <c r="C814" i="5"/>
  <c r="D814" i="5" s="1"/>
  <c r="B814" i="5"/>
  <c r="F814" i="5" s="1"/>
  <c r="E814" i="5"/>
  <c r="A815" i="5"/>
  <c r="A918" i="6"/>
  <c r="B917" i="6"/>
  <c r="C815" i="5" l="1"/>
  <c r="D815" i="5" s="1"/>
  <c r="E815" i="5"/>
  <c r="B815" i="5"/>
  <c r="F815" i="5" s="1"/>
  <c r="A816" i="5"/>
  <c r="H814" i="5"/>
  <c r="I814" i="5" s="1"/>
  <c r="G814" i="5"/>
  <c r="B918" i="6"/>
  <c r="A919" i="6"/>
  <c r="B816" i="5" l="1"/>
  <c r="F816" i="5" s="1"/>
  <c r="C816" i="5"/>
  <c r="D816" i="5" s="1"/>
  <c r="A817" i="5"/>
  <c r="E816" i="5"/>
  <c r="H815" i="5"/>
  <c r="I815" i="5" s="1"/>
  <c r="G815" i="5"/>
  <c r="A920" i="6"/>
  <c r="B919" i="6"/>
  <c r="H816" i="5" l="1"/>
  <c r="I816" i="5" s="1"/>
  <c r="G816" i="5"/>
  <c r="A818" i="5"/>
  <c r="E817" i="5"/>
  <c r="B817" i="5"/>
  <c r="F817" i="5" s="1"/>
  <c r="C817" i="5"/>
  <c r="D817" i="5" s="1"/>
  <c r="B920" i="6"/>
  <c r="A921" i="6"/>
  <c r="H817" i="5" l="1"/>
  <c r="I817" i="5" s="1"/>
  <c r="G817" i="5"/>
  <c r="C818" i="5"/>
  <c r="D818" i="5" s="1"/>
  <c r="E818" i="5"/>
  <c r="B818" i="5"/>
  <c r="F818" i="5" s="1"/>
  <c r="A819" i="5"/>
  <c r="A922" i="6"/>
  <c r="B921" i="6"/>
  <c r="H818" i="5" l="1"/>
  <c r="I818" i="5" s="1"/>
  <c r="G818" i="5"/>
  <c r="B819" i="5"/>
  <c r="F819" i="5" s="1"/>
  <c r="C819" i="5"/>
  <c r="D819" i="5" s="1"/>
  <c r="A820" i="5"/>
  <c r="E819" i="5"/>
  <c r="B922" i="6"/>
  <c r="A923" i="6"/>
  <c r="H819" i="5" l="1"/>
  <c r="I819" i="5" s="1"/>
  <c r="G819" i="5"/>
  <c r="A821" i="5"/>
  <c r="E820" i="5"/>
  <c r="B820" i="5"/>
  <c r="F820" i="5" s="1"/>
  <c r="C820" i="5"/>
  <c r="D820" i="5" s="1"/>
  <c r="A924" i="6"/>
  <c r="B923" i="6"/>
  <c r="H820" i="5" l="1"/>
  <c r="I820" i="5" s="1"/>
  <c r="G820" i="5"/>
  <c r="C821" i="5"/>
  <c r="D821" i="5" s="1"/>
  <c r="E821" i="5"/>
  <c r="B821" i="5"/>
  <c r="F821" i="5" s="1"/>
  <c r="A822" i="5"/>
  <c r="B924" i="6"/>
  <c r="A925" i="6"/>
  <c r="H821" i="5" l="1"/>
  <c r="I821" i="5" s="1"/>
  <c r="G821" i="5"/>
  <c r="B822" i="5"/>
  <c r="F822" i="5" s="1"/>
  <c r="C822" i="5"/>
  <c r="D822" i="5" s="1"/>
  <c r="A823" i="5"/>
  <c r="E822" i="5"/>
  <c r="A926" i="6"/>
  <c r="B925" i="6"/>
  <c r="H822" i="5" l="1"/>
  <c r="I822" i="5" s="1"/>
  <c r="G822" i="5"/>
  <c r="C823" i="5"/>
  <c r="D823" i="5" s="1"/>
  <c r="E823" i="5"/>
  <c r="B823" i="5"/>
  <c r="F823" i="5" s="1"/>
  <c r="A824" i="5"/>
  <c r="B926" i="6"/>
  <c r="A927" i="6"/>
  <c r="H823" i="5" l="1"/>
  <c r="I823" i="5" s="1"/>
  <c r="G823" i="5"/>
  <c r="C824" i="5"/>
  <c r="D824" i="5" s="1"/>
  <c r="E824" i="5"/>
  <c r="B824" i="5"/>
  <c r="F824" i="5" s="1"/>
  <c r="A825" i="5"/>
  <c r="A928" i="6"/>
  <c r="B927" i="6"/>
  <c r="H824" i="5" l="1"/>
  <c r="I824" i="5" s="1"/>
  <c r="G824" i="5"/>
  <c r="B825" i="5"/>
  <c r="F825" i="5" s="1"/>
  <c r="C825" i="5"/>
  <c r="D825" i="5" s="1"/>
  <c r="A826" i="5"/>
  <c r="E825" i="5"/>
  <c r="B928" i="6"/>
  <c r="A929" i="6"/>
  <c r="H825" i="5" l="1"/>
  <c r="I825" i="5" s="1"/>
  <c r="G825" i="5"/>
  <c r="C826" i="5"/>
  <c r="D826" i="5" s="1"/>
  <c r="B826" i="5"/>
  <c r="F826" i="5" s="1"/>
  <c r="A827" i="5"/>
  <c r="E826" i="5"/>
  <c r="A930" i="6"/>
  <c r="B929" i="6"/>
  <c r="H826" i="5" l="1"/>
  <c r="I826" i="5" s="1"/>
  <c r="G826" i="5"/>
  <c r="B827" i="5"/>
  <c r="F827" i="5" s="1"/>
  <c r="E827" i="5"/>
  <c r="C827" i="5"/>
  <c r="D827" i="5" s="1"/>
  <c r="A828" i="5"/>
  <c r="B930" i="6"/>
  <c r="A931" i="6"/>
  <c r="H827" i="5" l="1"/>
  <c r="I827" i="5" s="1"/>
  <c r="G827" i="5"/>
  <c r="B828" i="5"/>
  <c r="F828" i="5" s="1"/>
  <c r="C828" i="5"/>
  <c r="D828" i="5" s="1"/>
  <c r="A829" i="5"/>
  <c r="E828" i="5"/>
  <c r="A932" i="6"/>
  <c r="B931" i="6"/>
  <c r="H828" i="5" l="1"/>
  <c r="I828" i="5" s="1"/>
  <c r="G828" i="5"/>
  <c r="B829" i="5"/>
  <c r="F829" i="5" s="1"/>
  <c r="C829" i="5"/>
  <c r="D829" i="5" s="1"/>
  <c r="E829" i="5"/>
  <c r="A830" i="5"/>
  <c r="B932" i="6"/>
  <c r="A933" i="6"/>
  <c r="B830" i="5" l="1"/>
  <c r="F830" i="5" s="1"/>
  <c r="E830" i="5"/>
  <c r="C830" i="5"/>
  <c r="D830" i="5" s="1"/>
  <c r="A831" i="5"/>
  <c r="H829" i="5"/>
  <c r="I829" i="5" s="1"/>
  <c r="G829" i="5"/>
  <c r="A934" i="6"/>
  <c r="B933" i="6"/>
  <c r="H830" i="5" l="1"/>
  <c r="I830" i="5" s="1"/>
  <c r="G830" i="5"/>
  <c r="C831" i="5"/>
  <c r="D831" i="5" s="1"/>
  <c r="B831" i="5"/>
  <c r="F831" i="5" s="1"/>
  <c r="A832" i="5"/>
  <c r="E831" i="5"/>
  <c r="B934" i="6"/>
  <c r="A935" i="6"/>
  <c r="G831" i="5" l="1"/>
  <c r="H831" i="5"/>
  <c r="I831" i="5" s="1"/>
  <c r="C832" i="5"/>
  <c r="D832" i="5" s="1"/>
  <c r="B832" i="5"/>
  <c r="F832" i="5" s="1"/>
  <c r="A833" i="5"/>
  <c r="E832" i="5"/>
  <c r="A936" i="6"/>
  <c r="B935" i="6"/>
  <c r="H832" i="5" l="1"/>
  <c r="I832" i="5" s="1"/>
  <c r="G832" i="5"/>
  <c r="A834" i="5"/>
  <c r="E833" i="5"/>
  <c r="B833" i="5"/>
  <c r="F833" i="5" s="1"/>
  <c r="C833" i="5"/>
  <c r="D833" i="5" s="1"/>
  <c r="B936" i="6"/>
  <c r="A937" i="6"/>
  <c r="H833" i="5" l="1"/>
  <c r="I833" i="5" s="1"/>
  <c r="G833" i="5"/>
  <c r="C834" i="5"/>
  <c r="D834" i="5" s="1"/>
  <c r="B834" i="5"/>
  <c r="F834" i="5" s="1"/>
  <c r="E834" i="5"/>
  <c r="A835" i="5"/>
  <c r="A938" i="6"/>
  <c r="B937" i="6"/>
  <c r="B835" i="5" l="1"/>
  <c r="F835" i="5" s="1"/>
  <c r="C835" i="5"/>
  <c r="D835" i="5" s="1"/>
  <c r="E835" i="5"/>
  <c r="A836" i="5"/>
  <c r="H834" i="5"/>
  <c r="I834" i="5" s="1"/>
  <c r="G834" i="5"/>
  <c r="B938" i="6"/>
  <c r="A939" i="6"/>
  <c r="A837" i="5" l="1"/>
  <c r="E836" i="5"/>
  <c r="B836" i="5"/>
  <c r="F836" i="5" s="1"/>
  <c r="C836" i="5"/>
  <c r="D836" i="5" s="1"/>
  <c r="H835" i="5"/>
  <c r="I835" i="5" s="1"/>
  <c r="G835" i="5"/>
  <c r="A940" i="6"/>
  <c r="B939" i="6"/>
  <c r="G836" i="5" l="1"/>
  <c r="H836" i="5"/>
  <c r="I836" i="5" s="1"/>
  <c r="B837" i="5"/>
  <c r="F837" i="5" s="1"/>
  <c r="E837" i="5"/>
  <c r="A838" i="5"/>
  <c r="C837" i="5"/>
  <c r="D837" i="5" s="1"/>
  <c r="B940" i="6"/>
  <c r="A941" i="6"/>
  <c r="H837" i="5" l="1"/>
  <c r="I837" i="5" s="1"/>
  <c r="G837" i="5"/>
  <c r="B838" i="5"/>
  <c r="F838" i="5" s="1"/>
  <c r="C838" i="5"/>
  <c r="D838" i="5" s="1"/>
  <c r="E838" i="5"/>
  <c r="A839" i="5"/>
  <c r="A942" i="6"/>
  <c r="B941" i="6"/>
  <c r="A840" i="5" l="1"/>
  <c r="E839" i="5"/>
  <c r="C839" i="5"/>
  <c r="D839" i="5" s="1"/>
  <c r="B839" i="5"/>
  <c r="F839" i="5" s="1"/>
  <c r="H838" i="5"/>
  <c r="I838" i="5" s="1"/>
  <c r="G838" i="5"/>
  <c r="B942" i="6"/>
  <c r="A943" i="6"/>
  <c r="H839" i="5" l="1"/>
  <c r="I839" i="5" s="1"/>
  <c r="G839" i="5"/>
  <c r="C840" i="5"/>
  <c r="D840" i="5" s="1"/>
  <c r="B840" i="5"/>
  <c r="F840" i="5" s="1"/>
  <c r="A841" i="5"/>
  <c r="E840" i="5"/>
  <c r="A944" i="6"/>
  <c r="B943" i="6"/>
  <c r="H840" i="5" l="1"/>
  <c r="I840" i="5" s="1"/>
  <c r="G840" i="5"/>
  <c r="C841" i="5"/>
  <c r="D841" i="5" s="1"/>
  <c r="B841" i="5"/>
  <c r="F841" i="5" s="1"/>
  <c r="A842" i="5"/>
  <c r="E841" i="5"/>
  <c r="B944" i="6"/>
  <c r="A945" i="6"/>
  <c r="H841" i="5" l="1"/>
  <c r="I841" i="5" s="1"/>
  <c r="G841" i="5"/>
  <c r="A843" i="5"/>
  <c r="E842" i="5"/>
  <c r="B842" i="5"/>
  <c r="F842" i="5" s="1"/>
  <c r="C842" i="5"/>
  <c r="D842" i="5" s="1"/>
  <c r="A946" i="6"/>
  <c r="B945" i="6"/>
  <c r="H842" i="5" l="1"/>
  <c r="I842" i="5" s="1"/>
  <c r="G842" i="5"/>
  <c r="C843" i="5"/>
  <c r="D843" i="5" s="1"/>
  <c r="B843" i="5"/>
  <c r="F843" i="5" s="1"/>
  <c r="A844" i="5"/>
  <c r="E843" i="5"/>
  <c r="B946" i="6"/>
  <c r="A947" i="6"/>
  <c r="H843" i="5" l="1"/>
  <c r="I843" i="5" s="1"/>
  <c r="G843" i="5"/>
  <c r="C844" i="5"/>
  <c r="D844" i="5" s="1"/>
  <c r="B844" i="5"/>
  <c r="F844" i="5" s="1"/>
  <c r="E844" i="5"/>
  <c r="A845" i="5"/>
  <c r="A948" i="6"/>
  <c r="B947" i="6"/>
  <c r="A846" i="5" l="1"/>
  <c r="E845" i="5"/>
  <c r="B845" i="5"/>
  <c r="F845" i="5" s="1"/>
  <c r="C845" i="5"/>
  <c r="D845" i="5" s="1"/>
  <c r="H844" i="5"/>
  <c r="I844" i="5" s="1"/>
  <c r="G844" i="5"/>
  <c r="B948" i="6"/>
  <c r="A949" i="6"/>
  <c r="H845" i="5" l="1"/>
  <c r="I845" i="5" s="1"/>
  <c r="G845" i="5"/>
  <c r="C846" i="5"/>
  <c r="D846" i="5" s="1"/>
  <c r="A847" i="5"/>
  <c r="B846" i="5"/>
  <c r="F846" i="5" s="1"/>
  <c r="E846" i="5"/>
  <c r="A950" i="6"/>
  <c r="B949" i="6"/>
  <c r="C847" i="5" l="1"/>
  <c r="D847" i="5" s="1"/>
  <c r="B847" i="5"/>
  <c r="F847" i="5" s="1"/>
  <c r="A848" i="5"/>
  <c r="E847" i="5"/>
  <c r="H846" i="5"/>
  <c r="I846" i="5" s="1"/>
  <c r="G846" i="5"/>
  <c r="B950" i="6"/>
  <c r="A951" i="6"/>
  <c r="H847" i="5" l="1"/>
  <c r="I847" i="5" s="1"/>
  <c r="G847" i="5"/>
  <c r="A849" i="5"/>
  <c r="E848" i="5"/>
  <c r="C848" i="5"/>
  <c r="D848" i="5" s="1"/>
  <c r="B848" i="5"/>
  <c r="F848" i="5" s="1"/>
  <c r="A952" i="6"/>
  <c r="B951" i="6"/>
  <c r="B849" i="5" l="1"/>
  <c r="F849" i="5" s="1"/>
  <c r="A850" i="5"/>
  <c r="E849" i="5"/>
  <c r="C849" i="5"/>
  <c r="D849" i="5" s="1"/>
  <c r="H848" i="5"/>
  <c r="I848" i="5" s="1"/>
  <c r="G848" i="5"/>
  <c r="B952" i="6"/>
  <c r="A953" i="6"/>
  <c r="H849" i="5" l="1"/>
  <c r="I849" i="5" s="1"/>
  <c r="G849" i="5"/>
  <c r="C850" i="5"/>
  <c r="D850" i="5" s="1"/>
  <c r="B850" i="5"/>
  <c r="F850" i="5" s="1"/>
  <c r="E850" i="5"/>
  <c r="A851" i="5"/>
  <c r="A954" i="6"/>
  <c r="B953" i="6"/>
  <c r="A852" i="5" l="1"/>
  <c r="E851" i="5"/>
  <c r="C851" i="5"/>
  <c r="D851" i="5" s="1"/>
  <c r="B851" i="5"/>
  <c r="F851" i="5" s="1"/>
  <c r="H850" i="5"/>
  <c r="I850" i="5" s="1"/>
  <c r="G850" i="5"/>
  <c r="B954" i="6"/>
  <c r="A955" i="6"/>
  <c r="H851" i="5" l="1"/>
  <c r="I851" i="5" s="1"/>
  <c r="G851" i="5"/>
  <c r="C852" i="5"/>
  <c r="D852" i="5" s="1"/>
  <c r="E852" i="5"/>
  <c r="B852" i="5"/>
  <c r="F852" i="5" s="1"/>
  <c r="A853" i="5"/>
  <c r="A956" i="6"/>
  <c r="B955" i="6"/>
  <c r="C853" i="5" l="1"/>
  <c r="D853" i="5" s="1"/>
  <c r="B853" i="5"/>
  <c r="F853" i="5" s="1"/>
  <c r="A854" i="5"/>
  <c r="E853" i="5"/>
  <c r="H852" i="5"/>
  <c r="I852" i="5" s="1"/>
  <c r="G852" i="5"/>
  <c r="B956" i="6"/>
  <c r="A957" i="6"/>
  <c r="C854" i="5" l="1"/>
  <c r="D854" i="5" s="1"/>
  <c r="B854" i="5"/>
  <c r="F854" i="5" s="1"/>
  <c r="A855" i="5"/>
  <c r="E854" i="5"/>
  <c r="H853" i="5"/>
  <c r="I853" i="5" s="1"/>
  <c r="G853" i="5"/>
  <c r="A958" i="6"/>
  <c r="B957" i="6"/>
  <c r="B855" i="5" l="1"/>
  <c r="F855" i="5" s="1"/>
  <c r="C855" i="5"/>
  <c r="D855" i="5" s="1"/>
  <c r="A856" i="5"/>
  <c r="E855" i="5"/>
  <c r="H854" i="5"/>
  <c r="I854" i="5" s="1"/>
  <c r="G854" i="5"/>
  <c r="B958" i="6"/>
  <c r="A959" i="6"/>
  <c r="C856" i="5" l="1"/>
  <c r="D856" i="5" s="1"/>
  <c r="B856" i="5"/>
  <c r="F856" i="5" s="1"/>
  <c r="A857" i="5"/>
  <c r="E856" i="5"/>
  <c r="H855" i="5"/>
  <c r="I855" i="5" s="1"/>
  <c r="G855" i="5"/>
  <c r="A960" i="6"/>
  <c r="B959" i="6"/>
  <c r="E857" i="5" l="1"/>
  <c r="C857" i="5"/>
  <c r="D857" i="5" s="1"/>
  <c r="B857" i="5"/>
  <c r="F857" i="5" s="1"/>
  <c r="A858" i="5"/>
  <c r="H856" i="5"/>
  <c r="I856" i="5" s="1"/>
  <c r="G856" i="5"/>
  <c r="B960" i="6"/>
  <c r="A961" i="6"/>
  <c r="A859" i="5" l="1"/>
  <c r="E858" i="5"/>
  <c r="B858" i="5"/>
  <c r="F858" i="5" s="1"/>
  <c r="C858" i="5"/>
  <c r="D858" i="5" s="1"/>
  <c r="H857" i="5"/>
  <c r="I857" i="5" s="1"/>
  <c r="G857" i="5"/>
  <c r="A962" i="6"/>
  <c r="B961" i="6"/>
  <c r="H858" i="5" l="1"/>
  <c r="I858" i="5" s="1"/>
  <c r="G858" i="5"/>
  <c r="B859" i="5"/>
  <c r="F859" i="5" s="1"/>
  <c r="A860" i="5"/>
  <c r="C859" i="5"/>
  <c r="D859" i="5" s="1"/>
  <c r="E859" i="5"/>
  <c r="B962" i="6"/>
  <c r="A963" i="6"/>
  <c r="C860" i="5" l="1"/>
  <c r="D860" i="5" s="1"/>
  <c r="B860" i="5"/>
  <c r="F860" i="5" s="1"/>
  <c r="A861" i="5"/>
  <c r="E860" i="5"/>
  <c r="G859" i="5"/>
  <c r="H859" i="5"/>
  <c r="I859" i="5" s="1"/>
  <c r="A964" i="6"/>
  <c r="B963" i="6"/>
  <c r="H860" i="5" l="1"/>
  <c r="I860" i="5" s="1"/>
  <c r="G860" i="5"/>
  <c r="A862" i="5"/>
  <c r="C861" i="5"/>
  <c r="D861" i="5" s="1"/>
  <c r="E861" i="5"/>
  <c r="B861" i="5"/>
  <c r="F861" i="5" s="1"/>
  <c r="B964" i="6"/>
  <c r="A965" i="6"/>
  <c r="C862" i="5" l="1"/>
  <c r="D862" i="5" s="1"/>
  <c r="B862" i="5"/>
  <c r="F862" i="5" s="1"/>
  <c r="E862" i="5"/>
  <c r="A863" i="5"/>
  <c r="H861" i="5"/>
  <c r="I861" i="5" s="1"/>
  <c r="G861" i="5"/>
  <c r="A966" i="6"/>
  <c r="B965" i="6"/>
  <c r="H862" i="5" l="1"/>
  <c r="I862" i="5" s="1"/>
  <c r="G862" i="5"/>
  <c r="C863" i="5"/>
  <c r="D863" i="5" s="1"/>
  <c r="B863" i="5"/>
  <c r="F863" i="5" s="1"/>
  <c r="E863" i="5"/>
  <c r="A864" i="5"/>
  <c r="B966" i="6"/>
  <c r="A967" i="6"/>
  <c r="B864" i="5" l="1"/>
  <c r="F864" i="5" s="1"/>
  <c r="C864" i="5"/>
  <c r="D864" i="5" s="1"/>
  <c r="E864" i="5"/>
  <c r="A865" i="5"/>
  <c r="H863" i="5"/>
  <c r="I863" i="5" s="1"/>
  <c r="G863" i="5"/>
  <c r="A968" i="6"/>
  <c r="B967" i="6"/>
  <c r="H864" i="5" l="1"/>
  <c r="I864" i="5" s="1"/>
  <c r="G864" i="5"/>
  <c r="C865" i="5"/>
  <c r="D865" i="5" s="1"/>
  <c r="A866" i="5"/>
  <c r="E865" i="5"/>
  <c r="B865" i="5"/>
  <c r="F865" i="5" s="1"/>
  <c r="B968" i="6"/>
  <c r="A969" i="6"/>
  <c r="B866" i="5" l="1"/>
  <c r="F866" i="5" s="1"/>
  <c r="A867" i="5"/>
  <c r="E866" i="5"/>
  <c r="C866" i="5"/>
  <c r="D866" i="5" s="1"/>
  <c r="H865" i="5"/>
  <c r="I865" i="5" s="1"/>
  <c r="G865" i="5"/>
  <c r="A970" i="6"/>
  <c r="B969" i="6"/>
  <c r="H866" i="5" l="1"/>
  <c r="I866" i="5" s="1"/>
  <c r="G866" i="5"/>
  <c r="B867" i="5"/>
  <c r="F867" i="5" s="1"/>
  <c r="E867" i="5"/>
  <c r="C867" i="5"/>
  <c r="D867" i="5" s="1"/>
  <c r="A868" i="5"/>
  <c r="B970" i="6"/>
  <c r="A971" i="6"/>
  <c r="H867" i="5" l="1"/>
  <c r="I867" i="5" s="1"/>
  <c r="G867" i="5"/>
  <c r="C868" i="5"/>
  <c r="D868" i="5" s="1"/>
  <c r="B868" i="5"/>
  <c r="F868" i="5" s="1"/>
  <c r="A869" i="5"/>
  <c r="E868" i="5"/>
  <c r="A972" i="6"/>
  <c r="B971" i="6"/>
  <c r="H868" i="5" l="1"/>
  <c r="I868" i="5" s="1"/>
  <c r="G868" i="5"/>
  <c r="C869" i="5"/>
  <c r="D869" i="5" s="1"/>
  <c r="B869" i="5"/>
  <c r="F869" i="5" s="1"/>
  <c r="A870" i="5"/>
  <c r="E869" i="5"/>
  <c r="B972" i="6"/>
  <c r="A973" i="6"/>
  <c r="H869" i="5" l="1"/>
  <c r="I869" i="5" s="1"/>
  <c r="G869" i="5"/>
  <c r="C870" i="5"/>
  <c r="D870" i="5" s="1"/>
  <c r="B870" i="5"/>
  <c r="F870" i="5" s="1"/>
  <c r="A871" i="5"/>
  <c r="E870" i="5"/>
  <c r="A974" i="6"/>
  <c r="B973" i="6"/>
  <c r="H870" i="5" l="1"/>
  <c r="I870" i="5" s="1"/>
  <c r="G870" i="5"/>
  <c r="B871" i="5"/>
  <c r="F871" i="5" s="1"/>
  <c r="C871" i="5"/>
  <c r="D871" i="5" s="1"/>
  <c r="A872" i="5"/>
  <c r="E871" i="5"/>
  <c r="B974" i="6"/>
  <c r="A975" i="6"/>
  <c r="H871" i="5" l="1"/>
  <c r="I871" i="5" s="1"/>
  <c r="G871" i="5"/>
  <c r="C872" i="5"/>
  <c r="D872" i="5" s="1"/>
  <c r="B872" i="5"/>
  <c r="F872" i="5" s="1"/>
  <c r="A873" i="5"/>
  <c r="E872" i="5"/>
  <c r="A976" i="6"/>
  <c r="B975" i="6"/>
  <c r="H872" i="5" l="1"/>
  <c r="I872" i="5" s="1"/>
  <c r="G872" i="5"/>
  <c r="A874" i="5"/>
  <c r="E873" i="5"/>
  <c r="B873" i="5"/>
  <c r="F873" i="5" s="1"/>
  <c r="C873" i="5"/>
  <c r="D873" i="5" s="1"/>
  <c r="B976" i="6"/>
  <c r="A977" i="6"/>
  <c r="H873" i="5" l="1"/>
  <c r="I873" i="5" s="1"/>
  <c r="G873" i="5"/>
  <c r="B874" i="5"/>
  <c r="F874" i="5" s="1"/>
  <c r="C874" i="5"/>
  <c r="D874" i="5" s="1"/>
  <c r="A875" i="5"/>
  <c r="E874" i="5"/>
  <c r="A978" i="6"/>
  <c r="B977" i="6"/>
  <c r="H874" i="5" l="1"/>
  <c r="I874" i="5" s="1"/>
  <c r="G874" i="5"/>
  <c r="C875" i="5"/>
  <c r="D875" i="5" s="1"/>
  <c r="B875" i="5"/>
  <c r="F875" i="5" s="1"/>
  <c r="A876" i="5"/>
  <c r="E875" i="5"/>
  <c r="B978" i="6"/>
  <c r="A979" i="6"/>
  <c r="H875" i="5" l="1"/>
  <c r="I875" i="5" s="1"/>
  <c r="G875" i="5"/>
  <c r="A877" i="5"/>
  <c r="E876" i="5"/>
  <c r="B876" i="5"/>
  <c r="F876" i="5" s="1"/>
  <c r="C876" i="5"/>
  <c r="D876" i="5" s="1"/>
  <c r="A980" i="6"/>
  <c r="B979" i="6"/>
  <c r="H876" i="5" l="1"/>
  <c r="I876" i="5" s="1"/>
  <c r="G876" i="5"/>
  <c r="C877" i="5"/>
  <c r="D877" i="5" s="1"/>
  <c r="B877" i="5"/>
  <c r="F877" i="5" s="1"/>
  <c r="A878" i="5"/>
  <c r="E877" i="5"/>
  <c r="B980" i="6"/>
  <c r="A981" i="6"/>
  <c r="H877" i="5" l="1"/>
  <c r="I877" i="5" s="1"/>
  <c r="G877" i="5"/>
  <c r="C878" i="5"/>
  <c r="D878" i="5" s="1"/>
  <c r="B878" i="5"/>
  <c r="F878" i="5" s="1"/>
  <c r="A879" i="5"/>
  <c r="E878" i="5"/>
  <c r="A982" i="6"/>
  <c r="B981" i="6"/>
  <c r="H878" i="5" l="1"/>
  <c r="I878" i="5" s="1"/>
  <c r="G878" i="5"/>
  <c r="A880" i="5"/>
  <c r="B879" i="5"/>
  <c r="F879" i="5" s="1"/>
  <c r="E879" i="5"/>
  <c r="C879" i="5"/>
  <c r="D879" i="5" s="1"/>
  <c r="B982" i="6"/>
  <c r="A983" i="6"/>
  <c r="B880" i="5" l="1"/>
  <c r="F880" i="5" s="1"/>
  <c r="C880" i="5"/>
  <c r="D880" i="5" s="1"/>
  <c r="A881" i="5"/>
  <c r="E880" i="5"/>
  <c r="H879" i="5"/>
  <c r="I879" i="5" s="1"/>
  <c r="G879" i="5"/>
  <c r="A984" i="6"/>
  <c r="B983" i="6"/>
  <c r="H880" i="5" l="1"/>
  <c r="I880" i="5" s="1"/>
  <c r="G880" i="5"/>
  <c r="B881" i="5"/>
  <c r="F881" i="5" s="1"/>
  <c r="C881" i="5"/>
  <c r="D881" i="5" s="1"/>
  <c r="A882" i="5"/>
  <c r="E881" i="5"/>
  <c r="B984" i="6"/>
  <c r="A985" i="6"/>
  <c r="H881" i="5" l="1"/>
  <c r="I881" i="5" s="1"/>
  <c r="G881" i="5"/>
  <c r="A883" i="5"/>
  <c r="B882" i="5"/>
  <c r="F882" i="5" s="1"/>
  <c r="E882" i="5"/>
  <c r="C882" i="5"/>
  <c r="D882" i="5" s="1"/>
  <c r="A986" i="6"/>
  <c r="B985" i="6"/>
  <c r="B883" i="5" l="1"/>
  <c r="F883" i="5" s="1"/>
  <c r="E883" i="5"/>
  <c r="C883" i="5"/>
  <c r="D883" i="5" s="1"/>
  <c r="A884" i="5"/>
  <c r="H882" i="5"/>
  <c r="I882" i="5" s="1"/>
  <c r="G882" i="5"/>
  <c r="B986" i="6"/>
  <c r="A987" i="6"/>
  <c r="C884" i="5" l="1"/>
  <c r="D884" i="5" s="1"/>
  <c r="B884" i="5"/>
  <c r="F884" i="5" s="1"/>
  <c r="A885" i="5"/>
  <c r="E884" i="5"/>
  <c r="H883" i="5"/>
  <c r="I883" i="5" s="1"/>
  <c r="G883" i="5"/>
  <c r="A988" i="6"/>
  <c r="B987" i="6"/>
  <c r="H884" i="5" l="1"/>
  <c r="I884" i="5" s="1"/>
  <c r="G884" i="5"/>
  <c r="A886" i="5"/>
  <c r="E885" i="5"/>
  <c r="C885" i="5"/>
  <c r="D885" i="5" s="1"/>
  <c r="B885" i="5"/>
  <c r="F885" i="5" s="1"/>
  <c r="B988" i="6"/>
  <c r="A989" i="6"/>
  <c r="C886" i="5" l="1"/>
  <c r="D886" i="5" s="1"/>
  <c r="E886" i="5"/>
  <c r="B886" i="5"/>
  <c r="F886" i="5" s="1"/>
  <c r="A887" i="5"/>
  <c r="H885" i="5"/>
  <c r="I885" i="5" s="1"/>
  <c r="G885" i="5"/>
  <c r="A990" i="6"/>
  <c r="B989" i="6"/>
  <c r="H886" i="5" l="1"/>
  <c r="I886" i="5" s="1"/>
  <c r="G886" i="5"/>
  <c r="B887" i="5"/>
  <c r="F887" i="5" s="1"/>
  <c r="C887" i="5"/>
  <c r="D887" i="5" s="1"/>
  <c r="E887" i="5"/>
  <c r="A888" i="5"/>
  <c r="B990" i="6"/>
  <c r="A991" i="6"/>
  <c r="A889" i="5" l="1"/>
  <c r="E888" i="5"/>
  <c r="C888" i="5"/>
  <c r="D888" i="5" s="1"/>
  <c r="B888" i="5"/>
  <c r="F888" i="5" s="1"/>
  <c r="H887" i="5"/>
  <c r="I887" i="5" s="1"/>
  <c r="G887" i="5"/>
  <c r="A992" i="6"/>
  <c r="B991" i="6"/>
  <c r="H888" i="5" l="1"/>
  <c r="I888" i="5" s="1"/>
  <c r="G888" i="5"/>
  <c r="C889" i="5"/>
  <c r="D889" i="5" s="1"/>
  <c r="B889" i="5"/>
  <c r="F889" i="5" s="1"/>
  <c r="A890" i="5"/>
  <c r="E889" i="5"/>
  <c r="B992" i="6"/>
  <c r="A993" i="6"/>
  <c r="H889" i="5" l="1"/>
  <c r="I889" i="5" s="1"/>
  <c r="G889" i="5"/>
  <c r="B890" i="5"/>
  <c r="F890" i="5" s="1"/>
  <c r="A891" i="5"/>
  <c r="E890" i="5"/>
  <c r="C890" i="5"/>
  <c r="D890" i="5" s="1"/>
  <c r="A994" i="6"/>
  <c r="B993" i="6"/>
  <c r="A892" i="5" l="1"/>
  <c r="C891" i="5"/>
  <c r="D891" i="5" s="1"/>
  <c r="E891" i="5"/>
  <c r="B891" i="5"/>
  <c r="F891" i="5" s="1"/>
  <c r="H890" i="5"/>
  <c r="I890" i="5" s="1"/>
  <c r="G890" i="5"/>
  <c r="B994" i="6"/>
  <c r="A995" i="6"/>
  <c r="H891" i="5" l="1"/>
  <c r="I891" i="5" s="1"/>
  <c r="G891" i="5"/>
  <c r="C892" i="5"/>
  <c r="D892" i="5" s="1"/>
  <c r="B892" i="5"/>
  <c r="F892" i="5" s="1"/>
  <c r="A893" i="5"/>
  <c r="E892" i="5"/>
  <c r="A996" i="6"/>
  <c r="B995" i="6"/>
  <c r="H892" i="5" l="1"/>
  <c r="I892" i="5" s="1"/>
  <c r="G892" i="5"/>
  <c r="C893" i="5"/>
  <c r="D893" i="5" s="1"/>
  <c r="B893" i="5"/>
  <c r="F893" i="5" s="1"/>
  <c r="E893" i="5"/>
  <c r="A894" i="5"/>
  <c r="B996" i="6"/>
  <c r="A997" i="6"/>
  <c r="A895" i="5" l="1"/>
  <c r="E894" i="5"/>
  <c r="B894" i="5"/>
  <c r="F894" i="5" s="1"/>
  <c r="C894" i="5"/>
  <c r="D894" i="5" s="1"/>
  <c r="H893" i="5"/>
  <c r="I893" i="5" s="1"/>
  <c r="G893" i="5"/>
  <c r="A998" i="6"/>
  <c r="B997" i="6"/>
  <c r="H894" i="5" l="1"/>
  <c r="I894" i="5" s="1"/>
  <c r="G894" i="5"/>
  <c r="C895" i="5"/>
  <c r="D895" i="5" s="1"/>
  <c r="B895" i="5"/>
  <c r="F895" i="5" s="1"/>
  <c r="A896" i="5"/>
  <c r="E895" i="5"/>
  <c r="B998" i="6"/>
  <c r="A999" i="6"/>
  <c r="H895" i="5" l="1"/>
  <c r="I895" i="5" s="1"/>
  <c r="G895" i="5"/>
  <c r="C896" i="5"/>
  <c r="D896" i="5" s="1"/>
  <c r="A897" i="5"/>
  <c r="E896" i="5"/>
  <c r="B896" i="5"/>
  <c r="F896" i="5" s="1"/>
  <c r="A1000" i="6"/>
  <c r="B999" i="6"/>
  <c r="A898" i="5" l="1"/>
  <c r="E897" i="5"/>
  <c r="C897" i="5"/>
  <c r="D897" i="5" s="1"/>
  <c r="B897" i="5"/>
  <c r="F897" i="5" s="1"/>
  <c r="H896" i="5"/>
  <c r="I896" i="5" s="1"/>
  <c r="G896" i="5"/>
  <c r="B1000" i="6"/>
  <c r="A1001" i="6"/>
  <c r="H897" i="5" l="1"/>
  <c r="I897" i="5" s="1"/>
  <c r="G897" i="5"/>
  <c r="C898" i="5"/>
  <c r="D898" i="5" s="1"/>
  <c r="B898" i="5"/>
  <c r="F898" i="5" s="1"/>
  <c r="E898" i="5"/>
  <c r="A899" i="5"/>
  <c r="A1002" i="6"/>
  <c r="B1002" i="6" s="1"/>
  <c r="B1001" i="6"/>
  <c r="B899" i="5" l="1"/>
  <c r="F899" i="5" s="1"/>
  <c r="C899" i="5"/>
  <c r="D899" i="5" s="1"/>
  <c r="A900" i="5"/>
  <c r="E899" i="5"/>
  <c r="H898" i="5"/>
  <c r="I898" i="5" s="1"/>
  <c r="G898" i="5"/>
  <c r="H899" i="5" l="1"/>
  <c r="I899" i="5" s="1"/>
  <c r="G899" i="5"/>
  <c r="A901" i="5"/>
  <c r="C900" i="5"/>
  <c r="D900" i="5" s="1"/>
  <c r="E900" i="5"/>
  <c r="B900" i="5"/>
  <c r="F900" i="5" s="1"/>
  <c r="E901" i="5" l="1"/>
  <c r="C901" i="5"/>
  <c r="D901" i="5" s="1"/>
  <c r="B901" i="5"/>
  <c r="F901" i="5" s="1"/>
  <c r="A902" i="5"/>
  <c r="H900" i="5"/>
  <c r="I900" i="5" s="1"/>
  <c r="G900" i="5"/>
  <c r="A903" i="5" l="1"/>
  <c r="B902" i="5"/>
  <c r="F902" i="5" s="1"/>
  <c r="E902" i="5"/>
  <c r="C902" i="5"/>
  <c r="D902" i="5" s="1"/>
  <c r="G901" i="5"/>
  <c r="H901" i="5"/>
  <c r="I901" i="5" s="1"/>
  <c r="G902" i="5" l="1"/>
  <c r="H902" i="5"/>
  <c r="I902" i="5" s="1"/>
  <c r="A904" i="5"/>
  <c r="E903" i="5"/>
  <c r="B903" i="5"/>
  <c r="F903" i="5" s="1"/>
  <c r="C903" i="5"/>
  <c r="D903" i="5" s="1"/>
  <c r="G903" i="5" l="1"/>
  <c r="H903" i="5"/>
  <c r="I903" i="5" s="1"/>
  <c r="A905" i="5"/>
  <c r="E904" i="5"/>
  <c r="C904" i="5"/>
  <c r="D904" i="5" s="1"/>
  <c r="B904" i="5"/>
  <c r="F904" i="5" s="1"/>
  <c r="H904" i="5" l="1"/>
  <c r="I904" i="5" s="1"/>
  <c r="G904" i="5"/>
  <c r="A906" i="5"/>
  <c r="C905" i="5"/>
  <c r="D905" i="5" s="1"/>
  <c r="B905" i="5"/>
  <c r="F905" i="5" s="1"/>
  <c r="E905" i="5"/>
  <c r="A907" i="5" l="1"/>
  <c r="E906" i="5"/>
  <c r="B906" i="5"/>
  <c r="F906" i="5" s="1"/>
  <c r="C906" i="5"/>
  <c r="D906" i="5" s="1"/>
  <c r="G905" i="5"/>
  <c r="H905" i="5"/>
  <c r="I905" i="5" s="1"/>
  <c r="G906" i="5" l="1"/>
  <c r="H906" i="5"/>
  <c r="I906" i="5" s="1"/>
  <c r="A908" i="5"/>
  <c r="C907" i="5"/>
  <c r="D907" i="5" s="1"/>
  <c r="E907" i="5"/>
  <c r="B907" i="5"/>
  <c r="F907" i="5" s="1"/>
  <c r="A909" i="5" l="1"/>
  <c r="E908" i="5"/>
  <c r="C908" i="5"/>
  <c r="D908" i="5" s="1"/>
  <c r="B908" i="5"/>
  <c r="F908" i="5" s="1"/>
  <c r="G907" i="5"/>
  <c r="H907" i="5"/>
  <c r="I907" i="5" s="1"/>
  <c r="G908" i="5" l="1"/>
  <c r="H908" i="5"/>
  <c r="I908" i="5" s="1"/>
  <c r="B909" i="5"/>
  <c r="F909" i="5" s="1"/>
  <c r="A910" i="5"/>
  <c r="E909" i="5"/>
  <c r="C909" i="5"/>
  <c r="D909" i="5" s="1"/>
  <c r="C910" i="5" l="1"/>
  <c r="D910" i="5" s="1"/>
  <c r="E910" i="5"/>
  <c r="B910" i="5"/>
  <c r="F910" i="5" s="1"/>
  <c r="A911" i="5"/>
  <c r="H909" i="5"/>
  <c r="I909" i="5" s="1"/>
  <c r="G909" i="5"/>
  <c r="H910" i="5" l="1"/>
  <c r="I910" i="5" s="1"/>
  <c r="G910" i="5"/>
  <c r="A912" i="5"/>
  <c r="E911" i="5"/>
  <c r="C911" i="5"/>
  <c r="D911" i="5" s="1"/>
  <c r="B911" i="5"/>
  <c r="F911" i="5" s="1"/>
  <c r="H911" i="5" l="1"/>
  <c r="I911" i="5" s="1"/>
  <c r="G911" i="5"/>
  <c r="A913" i="5"/>
  <c r="E912" i="5"/>
  <c r="B912" i="5"/>
  <c r="F912" i="5" s="1"/>
  <c r="C912" i="5"/>
  <c r="D912" i="5" s="1"/>
  <c r="H912" i="5" l="1"/>
  <c r="I912" i="5" s="1"/>
  <c r="G912" i="5"/>
  <c r="C913" i="5"/>
  <c r="D913" i="5" s="1"/>
  <c r="A914" i="5"/>
  <c r="B913" i="5"/>
  <c r="F913" i="5" s="1"/>
  <c r="E913" i="5"/>
  <c r="A915" i="5" l="1"/>
  <c r="E914" i="5"/>
  <c r="B914" i="5"/>
  <c r="F914" i="5" s="1"/>
  <c r="C914" i="5"/>
  <c r="D914" i="5" s="1"/>
  <c r="G913" i="5"/>
  <c r="H913" i="5"/>
  <c r="I913" i="5" s="1"/>
  <c r="G914" i="5" l="1"/>
  <c r="H914" i="5"/>
  <c r="I914" i="5" s="1"/>
  <c r="A916" i="5"/>
  <c r="C915" i="5"/>
  <c r="D915" i="5" s="1"/>
  <c r="E915" i="5"/>
  <c r="B915" i="5"/>
  <c r="F915" i="5" s="1"/>
  <c r="B916" i="5" l="1"/>
  <c r="F916" i="5" s="1"/>
  <c r="E916" i="5"/>
  <c r="C916" i="5"/>
  <c r="D916" i="5" s="1"/>
  <c r="A917" i="5"/>
  <c r="H915" i="5"/>
  <c r="I915" i="5" s="1"/>
  <c r="G915" i="5"/>
  <c r="H916" i="5" l="1"/>
  <c r="I916" i="5" s="1"/>
  <c r="G916" i="5"/>
  <c r="A918" i="5"/>
  <c r="E917" i="5"/>
  <c r="C917" i="5"/>
  <c r="D917" i="5" s="1"/>
  <c r="B917" i="5"/>
  <c r="F917" i="5" s="1"/>
  <c r="H917" i="5" l="1"/>
  <c r="I917" i="5" s="1"/>
  <c r="G917" i="5"/>
  <c r="A919" i="5"/>
  <c r="E918" i="5"/>
  <c r="C918" i="5"/>
  <c r="D918" i="5" s="1"/>
  <c r="B918" i="5"/>
  <c r="F918" i="5" s="1"/>
  <c r="B919" i="5" l="1"/>
  <c r="F919" i="5" s="1"/>
  <c r="C919" i="5"/>
  <c r="D919" i="5" s="1"/>
  <c r="A920" i="5"/>
  <c r="E919" i="5"/>
  <c r="H918" i="5"/>
  <c r="I918" i="5" s="1"/>
  <c r="G918" i="5"/>
  <c r="A921" i="5" l="1"/>
  <c r="E920" i="5"/>
  <c r="B920" i="5"/>
  <c r="F920" i="5" s="1"/>
  <c r="C920" i="5"/>
  <c r="D920" i="5" s="1"/>
  <c r="G919" i="5"/>
  <c r="H919" i="5"/>
  <c r="I919" i="5" s="1"/>
  <c r="H920" i="5" l="1"/>
  <c r="I920" i="5" s="1"/>
  <c r="G920" i="5"/>
  <c r="A922" i="5"/>
  <c r="E921" i="5"/>
  <c r="B921" i="5"/>
  <c r="F921" i="5" s="1"/>
  <c r="C921" i="5"/>
  <c r="D921" i="5" s="1"/>
  <c r="C922" i="5" l="1"/>
  <c r="D922" i="5" s="1"/>
  <c r="B922" i="5"/>
  <c r="F922" i="5" s="1"/>
  <c r="A923" i="5"/>
  <c r="E922" i="5"/>
  <c r="G921" i="5"/>
  <c r="H921" i="5"/>
  <c r="I921" i="5" s="1"/>
  <c r="H922" i="5" l="1"/>
  <c r="I922" i="5" s="1"/>
  <c r="G922" i="5"/>
  <c r="A924" i="5"/>
  <c r="C923" i="5"/>
  <c r="D923" i="5" s="1"/>
  <c r="E923" i="5"/>
  <c r="B923" i="5"/>
  <c r="F923" i="5" s="1"/>
  <c r="A925" i="5" l="1"/>
  <c r="E924" i="5"/>
  <c r="C924" i="5"/>
  <c r="D924" i="5" s="1"/>
  <c r="B924" i="5"/>
  <c r="F924" i="5" s="1"/>
  <c r="H923" i="5"/>
  <c r="I923" i="5" s="1"/>
  <c r="G923" i="5"/>
  <c r="H924" i="5" l="1"/>
  <c r="I924" i="5" s="1"/>
  <c r="G924" i="5"/>
  <c r="C925" i="5"/>
  <c r="D925" i="5" s="1"/>
  <c r="E925" i="5"/>
  <c r="B925" i="5"/>
  <c r="F925" i="5" s="1"/>
  <c r="A926" i="5"/>
  <c r="G925" i="5" l="1"/>
  <c r="H925" i="5"/>
  <c r="I925" i="5" s="1"/>
  <c r="A927" i="5"/>
  <c r="B926" i="5"/>
  <c r="F926" i="5" s="1"/>
  <c r="E926" i="5"/>
  <c r="C926" i="5"/>
  <c r="D926" i="5" s="1"/>
  <c r="A928" i="5" l="1"/>
  <c r="E927" i="5"/>
  <c r="B927" i="5"/>
  <c r="F927" i="5" s="1"/>
  <c r="C927" i="5"/>
  <c r="D927" i="5" s="1"/>
  <c r="H926" i="5"/>
  <c r="I926" i="5" s="1"/>
  <c r="G926" i="5"/>
  <c r="G927" i="5" l="1"/>
  <c r="H927" i="5"/>
  <c r="I927" i="5" s="1"/>
  <c r="B928" i="5"/>
  <c r="F928" i="5" s="1"/>
  <c r="E928" i="5"/>
  <c r="C928" i="5"/>
  <c r="D928" i="5" s="1"/>
  <c r="A929" i="5"/>
  <c r="H928" i="5" l="1"/>
  <c r="I928" i="5" s="1"/>
  <c r="G928" i="5"/>
  <c r="A930" i="5"/>
  <c r="E929" i="5"/>
  <c r="B929" i="5"/>
  <c r="F929" i="5" s="1"/>
  <c r="C929" i="5"/>
  <c r="D929" i="5" s="1"/>
  <c r="H929" i="5" l="1"/>
  <c r="I929" i="5" s="1"/>
  <c r="G929" i="5"/>
  <c r="A931" i="5"/>
  <c r="E930" i="5"/>
  <c r="C930" i="5"/>
  <c r="D930" i="5" s="1"/>
  <c r="B930" i="5"/>
  <c r="F930" i="5" s="1"/>
  <c r="G930" i="5" l="1"/>
  <c r="H930" i="5"/>
  <c r="I930" i="5" s="1"/>
  <c r="B931" i="5"/>
  <c r="F931" i="5" s="1"/>
  <c r="E931" i="5"/>
  <c r="C931" i="5"/>
  <c r="D931" i="5" s="1"/>
  <c r="A932" i="5"/>
  <c r="A933" i="5" l="1"/>
  <c r="C932" i="5"/>
  <c r="D932" i="5" s="1"/>
  <c r="B932" i="5"/>
  <c r="F932" i="5" s="1"/>
  <c r="E932" i="5"/>
  <c r="G931" i="5"/>
  <c r="H931" i="5"/>
  <c r="I931" i="5" s="1"/>
  <c r="G932" i="5" l="1"/>
  <c r="H932" i="5"/>
  <c r="I932" i="5" s="1"/>
  <c r="A934" i="5"/>
  <c r="E933" i="5"/>
  <c r="C933" i="5"/>
  <c r="D933" i="5" s="1"/>
  <c r="B933" i="5"/>
  <c r="F933" i="5" s="1"/>
  <c r="A935" i="5" l="1"/>
  <c r="E934" i="5"/>
  <c r="C934" i="5"/>
  <c r="D934" i="5" s="1"/>
  <c r="B934" i="5"/>
  <c r="F934" i="5" s="1"/>
  <c r="H933" i="5"/>
  <c r="I933" i="5" s="1"/>
  <c r="G933" i="5"/>
  <c r="H934" i="5" l="1"/>
  <c r="I934" i="5" s="1"/>
  <c r="G934" i="5"/>
  <c r="A936" i="5"/>
  <c r="E935" i="5"/>
  <c r="C935" i="5"/>
  <c r="D935" i="5" s="1"/>
  <c r="B935" i="5"/>
  <c r="F935" i="5" s="1"/>
  <c r="G935" i="5" l="1"/>
  <c r="H935" i="5"/>
  <c r="I935" i="5" s="1"/>
  <c r="A937" i="5"/>
  <c r="C936" i="5"/>
  <c r="D936" i="5" s="1"/>
  <c r="E936" i="5"/>
  <c r="B936" i="5"/>
  <c r="F936" i="5" s="1"/>
  <c r="B937" i="5" l="1"/>
  <c r="F937" i="5" s="1"/>
  <c r="C937" i="5"/>
  <c r="D937" i="5" s="1"/>
  <c r="E937" i="5"/>
  <c r="A938" i="5"/>
  <c r="H936" i="5"/>
  <c r="I936" i="5" s="1"/>
  <c r="G936" i="5"/>
  <c r="A939" i="5" l="1"/>
  <c r="B938" i="5"/>
  <c r="F938" i="5" s="1"/>
  <c r="E938" i="5"/>
  <c r="C938" i="5"/>
  <c r="D938" i="5" s="1"/>
  <c r="G937" i="5"/>
  <c r="H937" i="5"/>
  <c r="I937" i="5" s="1"/>
  <c r="H938" i="5" l="1"/>
  <c r="I938" i="5" s="1"/>
  <c r="G938" i="5"/>
  <c r="A940" i="5"/>
  <c r="E939" i="5"/>
  <c r="C939" i="5"/>
  <c r="D939" i="5" s="1"/>
  <c r="B939" i="5"/>
  <c r="F939" i="5" s="1"/>
  <c r="H939" i="5" l="1"/>
  <c r="I939" i="5" s="1"/>
  <c r="G939" i="5"/>
  <c r="A941" i="5"/>
  <c r="E940" i="5"/>
  <c r="C940" i="5"/>
  <c r="D940" i="5" s="1"/>
  <c r="B940" i="5"/>
  <c r="F940" i="5" s="1"/>
  <c r="A942" i="5" l="1"/>
  <c r="C941" i="5"/>
  <c r="D941" i="5" s="1"/>
  <c r="E941" i="5"/>
  <c r="B941" i="5"/>
  <c r="F941" i="5" s="1"/>
  <c r="G940" i="5"/>
  <c r="H940" i="5"/>
  <c r="I940" i="5" s="1"/>
  <c r="G941" i="5" l="1"/>
  <c r="H941" i="5"/>
  <c r="I941" i="5" s="1"/>
  <c r="A943" i="5"/>
  <c r="B942" i="5"/>
  <c r="F942" i="5" s="1"/>
  <c r="E942" i="5"/>
  <c r="C942" i="5"/>
  <c r="D942" i="5" s="1"/>
  <c r="C943" i="5" l="1"/>
  <c r="D943" i="5" s="1"/>
  <c r="B943" i="5"/>
  <c r="F943" i="5" s="1"/>
  <c r="A944" i="5"/>
  <c r="E943" i="5"/>
  <c r="G942" i="5"/>
  <c r="H942" i="5"/>
  <c r="I942" i="5" s="1"/>
  <c r="A945" i="5" l="1"/>
  <c r="B944" i="5"/>
  <c r="F944" i="5" s="1"/>
  <c r="E944" i="5"/>
  <c r="C944" i="5"/>
  <c r="D944" i="5" s="1"/>
  <c r="G943" i="5"/>
  <c r="H943" i="5"/>
  <c r="I943" i="5" s="1"/>
  <c r="H944" i="5" l="1"/>
  <c r="I944" i="5" s="1"/>
  <c r="G944" i="5"/>
  <c r="C945" i="5"/>
  <c r="D945" i="5" s="1"/>
  <c r="B945" i="5"/>
  <c r="F945" i="5" s="1"/>
  <c r="A946" i="5"/>
  <c r="E945" i="5"/>
  <c r="G945" i="5" l="1"/>
  <c r="H945" i="5"/>
  <c r="I945" i="5" s="1"/>
  <c r="B946" i="5"/>
  <c r="F946" i="5" s="1"/>
  <c r="A947" i="5"/>
  <c r="E946" i="5"/>
  <c r="C946" i="5"/>
  <c r="D946" i="5" s="1"/>
  <c r="C947" i="5" l="1"/>
  <c r="D947" i="5" s="1"/>
  <c r="B947" i="5"/>
  <c r="F947" i="5" s="1"/>
  <c r="E947" i="5"/>
  <c r="A948" i="5"/>
  <c r="H946" i="5"/>
  <c r="I946" i="5" s="1"/>
  <c r="G946" i="5"/>
  <c r="H947" i="5" l="1"/>
  <c r="I947" i="5" s="1"/>
  <c r="G947" i="5"/>
  <c r="A949" i="5"/>
  <c r="E948" i="5"/>
  <c r="C948" i="5"/>
  <c r="D948" i="5" s="1"/>
  <c r="B948" i="5"/>
  <c r="F948" i="5" s="1"/>
  <c r="H948" i="5" l="1"/>
  <c r="I948" i="5" s="1"/>
  <c r="G948" i="5"/>
  <c r="A950" i="5"/>
  <c r="E949" i="5"/>
  <c r="C949" i="5"/>
  <c r="D949" i="5" s="1"/>
  <c r="B949" i="5"/>
  <c r="F949" i="5" s="1"/>
  <c r="A951" i="5" l="1"/>
  <c r="E950" i="5"/>
  <c r="C950" i="5"/>
  <c r="D950" i="5" s="1"/>
  <c r="B950" i="5"/>
  <c r="F950" i="5" s="1"/>
  <c r="G949" i="5"/>
  <c r="H949" i="5"/>
  <c r="I949" i="5" s="1"/>
  <c r="G950" i="5" l="1"/>
  <c r="H950" i="5"/>
  <c r="I950" i="5" s="1"/>
  <c r="A952" i="5"/>
  <c r="B951" i="5"/>
  <c r="F951" i="5" s="1"/>
  <c r="E951" i="5"/>
  <c r="C951" i="5"/>
  <c r="D951" i="5" s="1"/>
  <c r="A953" i="5" l="1"/>
  <c r="C952" i="5"/>
  <c r="D952" i="5" s="1"/>
  <c r="E952" i="5"/>
  <c r="B952" i="5"/>
  <c r="F952" i="5" s="1"/>
  <c r="H951" i="5"/>
  <c r="I951" i="5" s="1"/>
  <c r="G951" i="5"/>
  <c r="H952" i="5" l="1"/>
  <c r="I952" i="5" s="1"/>
  <c r="G952" i="5"/>
  <c r="A954" i="5"/>
  <c r="E953" i="5"/>
  <c r="B953" i="5"/>
  <c r="F953" i="5" s="1"/>
  <c r="C953" i="5"/>
  <c r="D953" i="5" s="1"/>
  <c r="A955" i="5" l="1"/>
  <c r="E954" i="5"/>
  <c r="B954" i="5"/>
  <c r="F954" i="5" s="1"/>
  <c r="C954" i="5"/>
  <c r="D954" i="5" s="1"/>
  <c r="G953" i="5"/>
  <c r="H953" i="5"/>
  <c r="I953" i="5" s="1"/>
  <c r="H954" i="5" l="1"/>
  <c r="I954" i="5" s="1"/>
  <c r="G954" i="5"/>
  <c r="A956" i="5"/>
  <c r="E955" i="5"/>
  <c r="C955" i="5"/>
  <c r="D955" i="5" s="1"/>
  <c r="B955" i="5"/>
  <c r="F955" i="5" s="1"/>
  <c r="H955" i="5" l="1"/>
  <c r="I955" i="5" s="1"/>
  <c r="G955" i="5"/>
  <c r="A957" i="5"/>
  <c r="E956" i="5"/>
  <c r="B956" i="5"/>
  <c r="F956" i="5" s="1"/>
  <c r="C956" i="5"/>
  <c r="D956" i="5" s="1"/>
  <c r="H956" i="5" l="1"/>
  <c r="I956" i="5" s="1"/>
  <c r="G956" i="5"/>
  <c r="A958" i="5"/>
  <c r="E957" i="5"/>
  <c r="C957" i="5"/>
  <c r="D957" i="5" s="1"/>
  <c r="B957" i="5"/>
  <c r="F957" i="5" s="1"/>
  <c r="G957" i="5" l="1"/>
  <c r="H957" i="5"/>
  <c r="I957" i="5" s="1"/>
  <c r="A959" i="5"/>
  <c r="E958" i="5"/>
  <c r="B958" i="5"/>
  <c r="F958" i="5" s="1"/>
  <c r="C958" i="5"/>
  <c r="D958" i="5" s="1"/>
  <c r="G958" i="5" l="1"/>
  <c r="H958" i="5"/>
  <c r="I958" i="5" s="1"/>
  <c r="C959" i="5"/>
  <c r="D959" i="5" s="1"/>
  <c r="B959" i="5"/>
  <c r="F959" i="5" s="1"/>
  <c r="E959" i="5"/>
  <c r="A960" i="5"/>
  <c r="A961" i="5" l="1"/>
  <c r="E960" i="5"/>
  <c r="B960" i="5"/>
  <c r="F960" i="5" s="1"/>
  <c r="C960" i="5"/>
  <c r="D960" i="5" s="1"/>
  <c r="G959" i="5"/>
  <c r="H959" i="5"/>
  <c r="I959" i="5" s="1"/>
  <c r="G960" i="5" l="1"/>
  <c r="H960" i="5"/>
  <c r="I960" i="5" s="1"/>
  <c r="A962" i="5"/>
  <c r="E961" i="5"/>
  <c r="B961" i="5"/>
  <c r="F961" i="5" s="1"/>
  <c r="C961" i="5"/>
  <c r="D961" i="5" s="1"/>
  <c r="A963" i="5" l="1"/>
  <c r="C962" i="5"/>
  <c r="D962" i="5" s="1"/>
  <c r="B962" i="5"/>
  <c r="F962" i="5" s="1"/>
  <c r="E962" i="5"/>
  <c r="H961" i="5"/>
  <c r="I961" i="5" s="1"/>
  <c r="G961" i="5"/>
  <c r="H962" i="5" l="1"/>
  <c r="I962" i="5" s="1"/>
  <c r="G962" i="5"/>
  <c r="C963" i="5"/>
  <c r="D963" i="5" s="1"/>
  <c r="B963" i="5"/>
  <c r="F963" i="5" s="1"/>
  <c r="A964" i="5"/>
  <c r="E963" i="5"/>
  <c r="H963" i="5" l="1"/>
  <c r="I963" i="5" s="1"/>
  <c r="G963" i="5"/>
  <c r="A965" i="5"/>
  <c r="E964" i="5"/>
  <c r="B964" i="5"/>
  <c r="F964" i="5" s="1"/>
  <c r="C964" i="5"/>
  <c r="D964" i="5" s="1"/>
  <c r="H964" i="5" l="1"/>
  <c r="I964" i="5" s="1"/>
  <c r="G964" i="5"/>
  <c r="A966" i="5"/>
  <c r="E965" i="5"/>
  <c r="C965" i="5"/>
  <c r="D965" i="5" s="1"/>
  <c r="B965" i="5"/>
  <c r="F965" i="5" s="1"/>
  <c r="C966" i="5" l="1"/>
  <c r="D966" i="5" s="1"/>
  <c r="B966" i="5"/>
  <c r="F966" i="5" s="1"/>
  <c r="E966" i="5"/>
  <c r="A967" i="5"/>
  <c r="G965" i="5"/>
  <c r="H965" i="5"/>
  <c r="I965" i="5" s="1"/>
  <c r="G966" i="5" l="1"/>
  <c r="H966" i="5"/>
  <c r="I966" i="5" s="1"/>
  <c r="A968" i="5"/>
  <c r="E967" i="5"/>
  <c r="B967" i="5"/>
  <c r="F967" i="5" s="1"/>
  <c r="C967" i="5"/>
  <c r="D967" i="5" s="1"/>
  <c r="A969" i="5" l="1"/>
  <c r="E968" i="5"/>
  <c r="B968" i="5"/>
  <c r="F968" i="5" s="1"/>
  <c r="C968" i="5"/>
  <c r="D968" i="5" s="1"/>
  <c r="H967" i="5"/>
  <c r="I967" i="5" s="1"/>
  <c r="G967" i="5"/>
  <c r="H968" i="5" l="1"/>
  <c r="I968" i="5" s="1"/>
  <c r="G968" i="5"/>
  <c r="C969" i="5"/>
  <c r="D969" i="5" s="1"/>
  <c r="B969" i="5"/>
  <c r="F969" i="5" s="1"/>
  <c r="A970" i="5"/>
  <c r="E969" i="5"/>
  <c r="H969" i="5" l="1"/>
  <c r="I969" i="5" s="1"/>
  <c r="G969" i="5"/>
  <c r="B970" i="5"/>
  <c r="F970" i="5" s="1"/>
  <c r="C970" i="5"/>
  <c r="D970" i="5" s="1"/>
  <c r="A971" i="5"/>
  <c r="E970" i="5"/>
  <c r="H970" i="5" l="1"/>
  <c r="I970" i="5" s="1"/>
  <c r="G970" i="5"/>
  <c r="A972" i="5"/>
  <c r="E971" i="5"/>
  <c r="B971" i="5"/>
  <c r="F971" i="5" s="1"/>
  <c r="C971" i="5"/>
  <c r="D971" i="5" s="1"/>
  <c r="G971" i="5" l="1"/>
  <c r="H971" i="5"/>
  <c r="I971" i="5" s="1"/>
  <c r="A973" i="5"/>
  <c r="B972" i="5"/>
  <c r="F972" i="5" s="1"/>
  <c r="E972" i="5"/>
  <c r="C972" i="5"/>
  <c r="D972" i="5" s="1"/>
  <c r="C973" i="5" l="1"/>
  <c r="D973" i="5" s="1"/>
  <c r="E973" i="5"/>
  <c r="B973" i="5"/>
  <c r="F973" i="5" s="1"/>
  <c r="A974" i="5"/>
  <c r="G972" i="5"/>
  <c r="H972" i="5"/>
  <c r="I972" i="5" s="1"/>
  <c r="G973" i="5" l="1"/>
  <c r="H973" i="5"/>
  <c r="I973" i="5" s="1"/>
  <c r="A975" i="5"/>
  <c r="E974" i="5"/>
  <c r="C974" i="5"/>
  <c r="D974" i="5" s="1"/>
  <c r="B974" i="5"/>
  <c r="F974" i="5" s="1"/>
  <c r="H974" i="5" l="1"/>
  <c r="I974" i="5" s="1"/>
  <c r="G974" i="5"/>
  <c r="A976" i="5"/>
  <c r="E975" i="5"/>
  <c r="B975" i="5"/>
  <c r="F975" i="5" s="1"/>
  <c r="C975" i="5"/>
  <c r="D975" i="5" s="1"/>
  <c r="H975" i="5" l="1"/>
  <c r="I975" i="5" s="1"/>
  <c r="G975" i="5"/>
  <c r="A977" i="5"/>
  <c r="E976" i="5"/>
  <c r="C976" i="5"/>
  <c r="D976" i="5" s="1"/>
  <c r="B976" i="5"/>
  <c r="F976" i="5" s="1"/>
  <c r="H976" i="5" l="1"/>
  <c r="I976" i="5" s="1"/>
  <c r="G976" i="5"/>
  <c r="A978" i="5"/>
  <c r="E977" i="5"/>
  <c r="C977" i="5"/>
  <c r="D977" i="5" s="1"/>
  <c r="B977" i="5"/>
  <c r="F977" i="5" s="1"/>
  <c r="H977" i="5" l="1"/>
  <c r="I977" i="5" s="1"/>
  <c r="G977" i="5"/>
  <c r="A979" i="5"/>
  <c r="E978" i="5"/>
  <c r="C978" i="5"/>
  <c r="D978" i="5" s="1"/>
  <c r="B978" i="5"/>
  <c r="F978" i="5" s="1"/>
  <c r="G978" i="5" l="1"/>
  <c r="H978" i="5"/>
  <c r="I978" i="5" s="1"/>
  <c r="A980" i="5"/>
  <c r="E979" i="5"/>
  <c r="B979" i="5"/>
  <c r="F979" i="5" s="1"/>
  <c r="C979" i="5"/>
  <c r="D979" i="5" s="1"/>
  <c r="G979" i="5" l="1"/>
  <c r="H979" i="5"/>
  <c r="I979" i="5" s="1"/>
  <c r="A981" i="5"/>
  <c r="E980" i="5"/>
  <c r="B980" i="5"/>
  <c r="F980" i="5" s="1"/>
  <c r="C980" i="5"/>
  <c r="D980" i="5" s="1"/>
  <c r="G980" i="5" l="1"/>
  <c r="H980" i="5"/>
  <c r="I980" i="5" s="1"/>
  <c r="A982" i="5"/>
  <c r="E981" i="5"/>
  <c r="B981" i="5"/>
  <c r="F981" i="5" s="1"/>
  <c r="C981" i="5"/>
  <c r="D981" i="5" s="1"/>
  <c r="G981" i="5" l="1"/>
  <c r="H981" i="5"/>
  <c r="I981" i="5" s="1"/>
  <c r="A983" i="5"/>
  <c r="E982" i="5"/>
  <c r="B982" i="5"/>
  <c r="F982" i="5" s="1"/>
  <c r="C982" i="5"/>
  <c r="D982" i="5" s="1"/>
  <c r="G982" i="5" l="1"/>
  <c r="H982" i="5"/>
  <c r="I982" i="5" s="1"/>
  <c r="A984" i="5"/>
  <c r="E983" i="5"/>
  <c r="B983" i="5"/>
  <c r="F983" i="5" s="1"/>
  <c r="C983" i="5"/>
  <c r="D983" i="5" s="1"/>
  <c r="G983" i="5" l="1"/>
  <c r="H983" i="5"/>
  <c r="I983" i="5" s="1"/>
  <c r="A985" i="5"/>
  <c r="E984" i="5"/>
  <c r="B984" i="5"/>
  <c r="F984" i="5" s="1"/>
  <c r="C984" i="5"/>
  <c r="D984" i="5" s="1"/>
  <c r="A986" i="5" l="1"/>
  <c r="E985" i="5"/>
  <c r="C985" i="5"/>
  <c r="D985" i="5" s="1"/>
  <c r="B985" i="5"/>
  <c r="F985" i="5" s="1"/>
  <c r="G984" i="5"/>
  <c r="H984" i="5"/>
  <c r="I984" i="5" s="1"/>
  <c r="G985" i="5" l="1"/>
  <c r="H985" i="5"/>
  <c r="I985" i="5" s="1"/>
  <c r="A987" i="5"/>
  <c r="E986" i="5"/>
  <c r="B986" i="5"/>
  <c r="F986" i="5" s="1"/>
  <c r="C986" i="5"/>
  <c r="D986" i="5" s="1"/>
  <c r="C987" i="5" l="1"/>
  <c r="D987" i="5" s="1"/>
  <c r="B987" i="5"/>
  <c r="F987" i="5" s="1"/>
  <c r="A988" i="5"/>
  <c r="E987" i="5"/>
  <c r="H986" i="5"/>
  <c r="I986" i="5" s="1"/>
  <c r="G986" i="5"/>
  <c r="H987" i="5" l="1"/>
  <c r="I987" i="5" s="1"/>
  <c r="G987" i="5"/>
  <c r="A989" i="5"/>
  <c r="E988" i="5"/>
  <c r="C988" i="5"/>
  <c r="D988" i="5" s="1"/>
  <c r="B988" i="5"/>
  <c r="F988" i="5" s="1"/>
  <c r="C989" i="5" l="1"/>
  <c r="D989" i="5" s="1"/>
  <c r="B989" i="5"/>
  <c r="F989" i="5" s="1"/>
  <c r="A990" i="5"/>
  <c r="E989" i="5"/>
  <c r="H988" i="5"/>
  <c r="I988" i="5" s="1"/>
  <c r="G988" i="5"/>
  <c r="A991" i="5" l="1"/>
  <c r="B990" i="5"/>
  <c r="F990" i="5" s="1"/>
  <c r="E990" i="5"/>
  <c r="C990" i="5"/>
  <c r="D990" i="5" s="1"/>
  <c r="G989" i="5"/>
  <c r="H989" i="5"/>
  <c r="I989" i="5" s="1"/>
  <c r="H990" i="5" l="1"/>
  <c r="I990" i="5" s="1"/>
  <c r="G990" i="5"/>
  <c r="A992" i="5"/>
  <c r="E991" i="5"/>
  <c r="B991" i="5"/>
  <c r="F991" i="5" s="1"/>
  <c r="C991" i="5"/>
  <c r="D991" i="5" s="1"/>
  <c r="H991" i="5" l="1"/>
  <c r="I991" i="5" s="1"/>
  <c r="G991" i="5"/>
  <c r="A993" i="5"/>
  <c r="E992" i="5"/>
  <c r="C992" i="5"/>
  <c r="D992" i="5" s="1"/>
  <c r="B992" i="5"/>
  <c r="F992" i="5" s="1"/>
  <c r="A994" i="5" l="1"/>
  <c r="E993" i="5"/>
  <c r="C993" i="5"/>
  <c r="D993" i="5" s="1"/>
  <c r="B993" i="5"/>
  <c r="F993" i="5" s="1"/>
  <c r="H992" i="5"/>
  <c r="I992" i="5" s="1"/>
  <c r="G992" i="5"/>
  <c r="G993" i="5" l="1"/>
  <c r="H993" i="5"/>
  <c r="I993" i="5" s="1"/>
  <c r="C994" i="5"/>
  <c r="D994" i="5" s="1"/>
  <c r="B994" i="5"/>
  <c r="F994" i="5" s="1"/>
  <c r="E994" i="5"/>
  <c r="A995" i="5"/>
  <c r="A996" i="5" l="1"/>
  <c r="E995" i="5"/>
  <c r="B995" i="5"/>
  <c r="F995" i="5" s="1"/>
  <c r="C995" i="5"/>
  <c r="D995" i="5" s="1"/>
  <c r="H994" i="5"/>
  <c r="I994" i="5" s="1"/>
  <c r="G994" i="5"/>
  <c r="H995" i="5" l="1"/>
  <c r="I995" i="5" s="1"/>
  <c r="G995" i="5"/>
  <c r="A997" i="5"/>
  <c r="E996" i="5"/>
  <c r="C996" i="5"/>
  <c r="D996" i="5" s="1"/>
  <c r="B996" i="5"/>
  <c r="F996" i="5" s="1"/>
  <c r="H996" i="5" l="1"/>
  <c r="I996" i="5" s="1"/>
  <c r="G996" i="5"/>
  <c r="C997" i="5"/>
  <c r="D997" i="5" s="1"/>
  <c r="B997" i="5"/>
  <c r="F997" i="5" s="1"/>
  <c r="A998" i="5"/>
  <c r="E997" i="5"/>
  <c r="H997" i="5" l="1"/>
  <c r="I997" i="5" s="1"/>
  <c r="G997" i="5"/>
  <c r="A999" i="5"/>
  <c r="E998" i="5"/>
  <c r="C998" i="5"/>
  <c r="D998" i="5" s="1"/>
  <c r="B998" i="5"/>
  <c r="F998" i="5" s="1"/>
  <c r="G998" i="5" l="1"/>
  <c r="H998" i="5"/>
  <c r="I998" i="5" s="1"/>
  <c r="A1000" i="5"/>
  <c r="B999" i="5"/>
  <c r="F999" i="5" s="1"/>
  <c r="E999" i="5"/>
  <c r="C999" i="5"/>
  <c r="D999" i="5" s="1"/>
  <c r="C1000" i="5" l="1"/>
  <c r="D1000" i="5" s="1"/>
  <c r="B1000" i="5"/>
  <c r="F1000" i="5" s="1"/>
  <c r="E1000" i="5"/>
  <c r="A1001" i="5"/>
  <c r="G999" i="5"/>
  <c r="H999" i="5"/>
  <c r="I999" i="5" s="1"/>
  <c r="G1000" i="5" l="1"/>
  <c r="H1000" i="5"/>
  <c r="I1000" i="5" s="1"/>
  <c r="A1002" i="5"/>
  <c r="E1001" i="5"/>
  <c r="B1001" i="5"/>
  <c r="F1001" i="5" s="1"/>
  <c r="C1001" i="5"/>
  <c r="D1001" i="5" s="1"/>
  <c r="G1001" i="5" l="1"/>
  <c r="H1001" i="5"/>
  <c r="E1002" i="5"/>
  <c r="B1002" i="5"/>
  <c r="F1002" i="5" s="1"/>
  <c r="C1002" i="5"/>
  <c r="D1002" i="5" s="1"/>
  <c r="H1002" i="5" l="1"/>
  <c r="G1002" i="5"/>
  <c r="I1001" i="5"/>
  <c r="I1002" i="5" l="1"/>
  <c r="O2" i="5" s="1"/>
  <c r="J1002" i="5" s="1"/>
  <c r="K1002" i="5" s="1"/>
  <c r="J6" i="5" l="1"/>
  <c r="K6" i="5" s="1"/>
  <c r="J22" i="5"/>
  <c r="K22" i="5" s="1"/>
  <c r="J38" i="5"/>
  <c r="K38" i="5" s="1"/>
  <c r="J54" i="5"/>
  <c r="K54" i="5" s="1"/>
  <c r="J11" i="5"/>
  <c r="K11" i="5" s="1"/>
  <c r="J27" i="5"/>
  <c r="K27" i="5" s="1"/>
  <c r="J43" i="5"/>
  <c r="K43" i="5" s="1"/>
  <c r="J59" i="5"/>
  <c r="K59" i="5" s="1"/>
  <c r="J75" i="5"/>
  <c r="K75" i="5" s="1"/>
  <c r="J91" i="5"/>
  <c r="K91" i="5" s="1"/>
  <c r="J107" i="5"/>
  <c r="K107" i="5" s="1"/>
  <c r="J123" i="5"/>
  <c r="K123" i="5" s="1"/>
  <c r="J139" i="5"/>
  <c r="K139" i="5" s="1"/>
  <c r="J155" i="5"/>
  <c r="K155" i="5" s="1"/>
  <c r="J171" i="5"/>
  <c r="K171" i="5" s="1"/>
  <c r="J187" i="5"/>
  <c r="K187" i="5" s="1"/>
  <c r="J203" i="5"/>
  <c r="K203" i="5" s="1"/>
  <c r="J219" i="5"/>
  <c r="K219" i="5" s="1"/>
  <c r="J235" i="5"/>
  <c r="K235" i="5" s="1"/>
  <c r="J251" i="5"/>
  <c r="K251" i="5" s="1"/>
  <c r="J267" i="5"/>
  <c r="K267" i="5" s="1"/>
  <c r="J283" i="5"/>
  <c r="K283" i="5" s="1"/>
  <c r="J299" i="5"/>
  <c r="K299" i="5" s="1"/>
  <c r="J315" i="5"/>
  <c r="K315" i="5" s="1"/>
  <c r="J331" i="5"/>
  <c r="K331" i="5" s="1"/>
  <c r="J8" i="5"/>
  <c r="K8" i="5" s="1"/>
  <c r="J24" i="5"/>
  <c r="K24" i="5" s="1"/>
  <c r="J40" i="5"/>
  <c r="K40" i="5" s="1"/>
  <c r="J56" i="5"/>
  <c r="K56" i="5" s="1"/>
  <c r="J13" i="5"/>
  <c r="K13" i="5" s="1"/>
  <c r="J29" i="5"/>
  <c r="K29" i="5" s="1"/>
  <c r="J45" i="5"/>
  <c r="K45" i="5" s="1"/>
  <c r="J61" i="5"/>
  <c r="K61" i="5" s="1"/>
  <c r="J77" i="5"/>
  <c r="K77" i="5" s="1"/>
  <c r="J93" i="5"/>
  <c r="K93" i="5" s="1"/>
  <c r="J109" i="5"/>
  <c r="K109" i="5" s="1"/>
  <c r="J125" i="5"/>
  <c r="K125" i="5" s="1"/>
  <c r="J141" i="5"/>
  <c r="K141" i="5" s="1"/>
  <c r="J157" i="5"/>
  <c r="K157" i="5" s="1"/>
  <c r="J173" i="5"/>
  <c r="K173" i="5" s="1"/>
  <c r="J189" i="5"/>
  <c r="K189" i="5" s="1"/>
  <c r="J205" i="5"/>
  <c r="K205" i="5" s="1"/>
  <c r="J221" i="5"/>
  <c r="K221" i="5" s="1"/>
  <c r="J237" i="5"/>
  <c r="K237" i="5" s="1"/>
  <c r="J253" i="5"/>
  <c r="K253" i="5" s="1"/>
  <c r="J269" i="5"/>
  <c r="K269" i="5" s="1"/>
  <c r="J285" i="5"/>
  <c r="K285" i="5" s="1"/>
  <c r="J301" i="5"/>
  <c r="K301" i="5" s="1"/>
  <c r="J317" i="5"/>
  <c r="K317" i="5" s="1"/>
  <c r="J333" i="5"/>
  <c r="K333" i="5" s="1"/>
  <c r="J72" i="5"/>
  <c r="K72" i="5" s="1"/>
  <c r="J104" i="5"/>
  <c r="K104" i="5" s="1"/>
  <c r="J136" i="5"/>
  <c r="K136" i="5" s="1"/>
  <c r="J168" i="5"/>
  <c r="K168" i="5" s="1"/>
  <c r="J200" i="5"/>
  <c r="K200" i="5" s="1"/>
  <c r="J232" i="5"/>
  <c r="K232" i="5" s="1"/>
  <c r="J264" i="5"/>
  <c r="K264" i="5" s="1"/>
  <c r="J296" i="5"/>
  <c r="K296" i="5" s="1"/>
  <c r="J328" i="5"/>
  <c r="K328" i="5" s="1"/>
  <c r="J351" i="5"/>
  <c r="K351" i="5" s="1"/>
  <c r="J367" i="5"/>
  <c r="K367" i="5" s="1"/>
  <c r="J383" i="5"/>
  <c r="K383" i="5" s="1"/>
  <c r="J399" i="5"/>
  <c r="K399" i="5" s="1"/>
  <c r="J415" i="5"/>
  <c r="K415" i="5" s="1"/>
  <c r="J431" i="5"/>
  <c r="K431" i="5" s="1"/>
  <c r="J447" i="5"/>
  <c r="K447" i="5" s="1"/>
  <c r="J463" i="5"/>
  <c r="K463" i="5" s="1"/>
  <c r="J479" i="5"/>
  <c r="K479" i="5" s="1"/>
  <c r="J495" i="5"/>
  <c r="K495" i="5" s="1"/>
  <c r="J511" i="5"/>
  <c r="K511" i="5" s="1"/>
  <c r="J527" i="5"/>
  <c r="K527" i="5" s="1"/>
  <c r="J543" i="5"/>
  <c r="K543" i="5" s="1"/>
  <c r="J92" i="5"/>
  <c r="K92" i="5" s="1"/>
  <c r="J124" i="5"/>
  <c r="K124" i="5" s="1"/>
  <c r="J156" i="5"/>
  <c r="K156" i="5" s="1"/>
  <c r="J188" i="5"/>
  <c r="K188" i="5" s="1"/>
  <c r="J220" i="5"/>
  <c r="K220" i="5" s="1"/>
  <c r="J252" i="5"/>
  <c r="K252" i="5" s="1"/>
  <c r="J284" i="5"/>
  <c r="K284" i="5" s="1"/>
  <c r="J316" i="5"/>
  <c r="K316" i="5" s="1"/>
  <c r="J345" i="5"/>
  <c r="K345" i="5" s="1"/>
  <c r="J361" i="5"/>
  <c r="K361" i="5" s="1"/>
  <c r="J377" i="5"/>
  <c r="K377" i="5" s="1"/>
  <c r="J393" i="5"/>
  <c r="K393" i="5" s="1"/>
  <c r="J409" i="5"/>
  <c r="K409" i="5" s="1"/>
  <c r="J10" i="5"/>
  <c r="K10" i="5" s="1"/>
  <c r="J26" i="5"/>
  <c r="K26" i="5" s="1"/>
  <c r="J42" i="5"/>
  <c r="K42" i="5" s="1"/>
  <c r="J58" i="5"/>
  <c r="K58" i="5" s="1"/>
  <c r="J15" i="5"/>
  <c r="K15" i="5" s="1"/>
  <c r="J31" i="5"/>
  <c r="K31" i="5" s="1"/>
  <c r="J47" i="5"/>
  <c r="K47" i="5" s="1"/>
  <c r="J63" i="5"/>
  <c r="K63" i="5" s="1"/>
  <c r="J79" i="5"/>
  <c r="K79" i="5" s="1"/>
  <c r="J95" i="5"/>
  <c r="K95" i="5" s="1"/>
  <c r="J111" i="5"/>
  <c r="K111" i="5" s="1"/>
  <c r="J127" i="5"/>
  <c r="K127" i="5" s="1"/>
  <c r="J143" i="5"/>
  <c r="K143" i="5" s="1"/>
  <c r="J159" i="5"/>
  <c r="K159" i="5" s="1"/>
  <c r="J175" i="5"/>
  <c r="K175" i="5" s="1"/>
  <c r="J191" i="5"/>
  <c r="K191" i="5" s="1"/>
  <c r="J207" i="5"/>
  <c r="K207" i="5" s="1"/>
  <c r="J223" i="5"/>
  <c r="K223" i="5" s="1"/>
  <c r="J239" i="5"/>
  <c r="K239" i="5" s="1"/>
  <c r="J255" i="5"/>
  <c r="K255" i="5" s="1"/>
  <c r="J271" i="5"/>
  <c r="K271" i="5" s="1"/>
  <c r="J287" i="5"/>
  <c r="K287" i="5" s="1"/>
  <c r="J303" i="5"/>
  <c r="K303" i="5" s="1"/>
  <c r="J319" i="5"/>
  <c r="K319" i="5" s="1"/>
  <c r="J335" i="5"/>
  <c r="K335" i="5" s="1"/>
  <c r="J12" i="5"/>
  <c r="K12" i="5" s="1"/>
  <c r="J28" i="5"/>
  <c r="K28" i="5" s="1"/>
  <c r="J44" i="5"/>
  <c r="K44" i="5" s="1"/>
  <c r="O9" i="5"/>
  <c r="O10" i="5" s="1"/>
  <c r="J14" i="5"/>
  <c r="K14" i="5" s="1"/>
  <c r="J30" i="5"/>
  <c r="K30" i="5" s="1"/>
  <c r="J46" i="5"/>
  <c r="K46" i="5" s="1"/>
  <c r="J3" i="5"/>
  <c r="K3" i="5" s="1"/>
  <c r="J19" i="5"/>
  <c r="K19" i="5" s="1"/>
  <c r="J35" i="5"/>
  <c r="K35" i="5" s="1"/>
  <c r="J51" i="5"/>
  <c r="K51" i="5" s="1"/>
  <c r="J67" i="5"/>
  <c r="K67" i="5" s="1"/>
  <c r="J83" i="5"/>
  <c r="K83" i="5" s="1"/>
  <c r="J99" i="5"/>
  <c r="K99" i="5" s="1"/>
  <c r="J115" i="5"/>
  <c r="K115" i="5" s="1"/>
  <c r="J131" i="5"/>
  <c r="K131" i="5" s="1"/>
  <c r="J147" i="5"/>
  <c r="K147" i="5" s="1"/>
  <c r="J163" i="5"/>
  <c r="K163" i="5" s="1"/>
  <c r="J179" i="5"/>
  <c r="K179" i="5" s="1"/>
  <c r="J195" i="5"/>
  <c r="K195" i="5" s="1"/>
  <c r="J211" i="5"/>
  <c r="K211" i="5" s="1"/>
  <c r="J227" i="5"/>
  <c r="K227" i="5" s="1"/>
  <c r="J243" i="5"/>
  <c r="K243" i="5" s="1"/>
  <c r="J259" i="5"/>
  <c r="K259" i="5" s="1"/>
  <c r="J275" i="5"/>
  <c r="K275" i="5" s="1"/>
  <c r="J291" i="5"/>
  <c r="K291" i="5" s="1"/>
  <c r="J307" i="5"/>
  <c r="K307" i="5" s="1"/>
  <c r="J323" i="5"/>
  <c r="K323" i="5" s="1"/>
  <c r="J339" i="5"/>
  <c r="K339" i="5" s="1"/>
  <c r="J16" i="5"/>
  <c r="K16" i="5" s="1"/>
  <c r="J32" i="5"/>
  <c r="K32" i="5" s="1"/>
  <c r="J48" i="5"/>
  <c r="K48" i="5" s="1"/>
  <c r="J5" i="5"/>
  <c r="K5" i="5" s="1"/>
  <c r="J21" i="5"/>
  <c r="K21" i="5" s="1"/>
  <c r="J37" i="5"/>
  <c r="K37" i="5" s="1"/>
  <c r="J53" i="5"/>
  <c r="K53" i="5" s="1"/>
  <c r="J69" i="5"/>
  <c r="K69" i="5" s="1"/>
  <c r="J85" i="5"/>
  <c r="K85" i="5" s="1"/>
  <c r="J101" i="5"/>
  <c r="K101" i="5" s="1"/>
  <c r="J117" i="5"/>
  <c r="K117" i="5" s="1"/>
  <c r="J133" i="5"/>
  <c r="K133" i="5" s="1"/>
  <c r="J149" i="5"/>
  <c r="K149" i="5" s="1"/>
  <c r="J165" i="5"/>
  <c r="K165" i="5" s="1"/>
  <c r="J181" i="5"/>
  <c r="K181" i="5" s="1"/>
  <c r="J197" i="5"/>
  <c r="K197" i="5" s="1"/>
  <c r="J213" i="5"/>
  <c r="K213" i="5" s="1"/>
  <c r="J229" i="5"/>
  <c r="K229" i="5" s="1"/>
  <c r="J245" i="5"/>
  <c r="K245" i="5" s="1"/>
  <c r="J261" i="5"/>
  <c r="K261" i="5" s="1"/>
  <c r="J277" i="5"/>
  <c r="K277" i="5" s="1"/>
  <c r="J293" i="5"/>
  <c r="K293" i="5" s="1"/>
  <c r="J309" i="5"/>
  <c r="K309" i="5" s="1"/>
  <c r="J325" i="5"/>
  <c r="K325" i="5" s="1"/>
  <c r="J341" i="5"/>
  <c r="K341" i="5" s="1"/>
  <c r="J88" i="5"/>
  <c r="K88" i="5" s="1"/>
  <c r="J120" i="5"/>
  <c r="K120" i="5" s="1"/>
  <c r="J152" i="5"/>
  <c r="K152" i="5" s="1"/>
  <c r="J184" i="5"/>
  <c r="K184" i="5" s="1"/>
  <c r="J216" i="5"/>
  <c r="K216" i="5" s="1"/>
  <c r="J248" i="5"/>
  <c r="K248" i="5" s="1"/>
  <c r="J280" i="5"/>
  <c r="K280" i="5" s="1"/>
  <c r="J312" i="5"/>
  <c r="K312" i="5" s="1"/>
  <c r="J343" i="5"/>
  <c r="K343" i="5" s="1"/>
  <c r="J359" i="5"/>
  <c r="K359" i="5" s="1"/>
  <c r="J375" i="5"/>
  <c r="K375" i="5" s="1"/>
  <c r="J391" i="5"/>
  <c r="K391" i="5" s="1"/>
  <c r="J407" i="5"/>
  <c r="K407" i="5" s="1"/>
  <c r="J423" i="5"/>
  <c r="K423" i="5" s="1"/>
  <c r="J439" i="5"/>
  <c r="K439" i="5" s="1"/>
  <c r="J455" i="5"/>
  <c r="K455" i="5" s="1"/>
  <c r="J471" i="5"/>
  <c r="K471" i="5" s="1"/>
  <c r="J487" i="5"/>
  <c r="K487" i="5" s="1"/>
  <c r="J503" i="5"/>
  <c r="K503" i="5" s="1"/>
  <c r="J519" i="5"/>
  <c r="K519" i="5" s="1"/>
  <c r="J535" i="5"/>
  <c r="K535" i="5" s="1"/>
  <c r="J76" i="5"/>
  <c r="K76" i="5" s="1"/>
  <c r="J108" i="5"/>
  <c r="K108" i="5" s="1"/>
  <c r="J140" i="5"/>
  <c r="K140" i="5" s="1"/>
  <c r="J172" i="5"/>
  <c r="K172" i="5" s="1"/>
  <c r="J204" i="5"/>
  <c r="K204" i="5" s="1"/>
  <c r="J236" i="5"/>
  <c r="K236" i="5" s="1"/>
  <c r="J268" i="5"/>
  <c r="K268" i="5" s="1"/>
  <c r="J300" i="5"/>
  <c r="K300" i="5" s="1"/>
  <c r="J332" i="5"/>
  <c r="K332" i="5" s="1"/>
  <c r="J353" i="5"/>
  <c r="K353" i="5" s="1"/>
  <c r="J369" i="5"/>
  <c r="K369" i="5" s="1"/>
  <c r="J385" i="5"/>
  <c r="K385" i="5" s="1"/>
  <c r="J401" i="5"/>
  <c r="K401" i="5" s="1"/>
  <c r="J34" i="5"/>
  <c r="K34" i="5" s="1"/>
  <c r="J39" i="5"/>
  <c r="K39" i="5" s="1"/>
  <c r="J103" i="5"/>
  <c r="K103" i="5" s="1"/>
  <c r="J167" i="5"/>
  <c r="K167" i="5" s="1"/>
  <c r="J231" i="5"/>
  <c r="K231" i="5" s="1"/>
  <c r="J295" i="5"/>
  <c r="K295" i="5" s="1"/>
  <c r="J20" i="5"/>
  <c r="K20" i="5" s="1"/>
  <c r="J9" i="5"/>
  <c r="K9" i="5" s="1"/>
  <c r="J41" i="5"/>
  <c r="K41" i="5" s="1"/>
  <c r="J73" i="5"/>
  <c r="K73" i="5" s="1"/>
  <c r="J105" i="5"/>
  <c r="K105" i="5" s="1"/>
  <c r="J137" i="5"/>
  <c r="K137" i="5" s="1"/>
  <c r="J169" i="5"/>
  <c r="K169" i="5" s="1"/>
  <c r="J201" i="5"/>
  <c r="K201" i="5" s="1"/>
  <c r="J233" i="5"/>
  <c r="K233" i="5" s="1"/>
  <c r="J265" i="5"/>
  <c r="K265" i="5" s="1"/>
  <c r="J297" i="5"/>
  <c r="K297" i="5" s="1"/>
  <c r="J329" i="5"/>
  <c r="K329" i="5" s="1"/>
  <c r="J96" i="5"/>
  <c r="K96" i="5" s="1"/>
  <c r="J160" i="5"/>
  <c r="K160" i="5" s="1"/>
  <c r="J224" i="5"/>
  <c r="K224" i="5" s="1"/>
  <c r="J288" i="5"/>
  <c r="K288" i="5" s="1"/>
  <c r="J347" i="5"/>
  <c r="K347" i="5" s="1"/>
  <c r="J379" i="5"/>
  <c r="K379" i="5" s="1"/>
  <c r="J411" i="5"/>
  <c r="K411" i="5" s="1"/>
  <c r="J443" i="5"/>
  <c r="K443" i="5" s="1"/>
  <c r="J475" i="5"/>
  <c r="K475" i="5" s="1"/>
  <c r="J507" i="5"/>
  <c r="K507" i="5" s="1"/>
  <c r="J539" i="5"/>
  <c r="K539" i="5" s="1"/>
  <c r="J116" i="5"/>
  <c r="K116" i="5" s="1"/>
  <c r="J180" i="5"/>
  <c r="K180" i="5" s="1"/>
  <c r="J244" i="5"/>
  <c r="K244" i="5" s="1"/>
  <c r="J308" i="5"/>
  <c r="K308" i="5" s="1"/>
  <c r="J357" i="5"/>
  <c r="K357" i="5" s="1"/>
  <c r="J389" i="5"/>
  <c r="K389" i="5" s="1"/>
  <c r="J417" i="5"/>
  <c r="K417" i="5" s="1"/>
  <c r="J433" i="5"/>
  <c r="K433" i="5" s="1"/>
  <c r="J449" i="5"/>
  <c r="K449" i="5" s="1"/>
  <c r="J465" i="5"/>
  <c r="K465" i="5" s="1"/>
  <c r="J481" i="5"/>
  <c r="K481" i="5" s="1"/>
  <c r="J497" i="5"/>
  <c r="K497" i="5" s="1"/>
  <c r="J513" i="5"/>
  <c r="K513" i="5" s="1"/>
  <c r="J529" i="5"/>
  <c r="K529" i="5" s="1"/>
  <c r="J62" i="5"/>
  <c r="K62" i="5" s="1"/>
  <c r="J126" i="5"/>
  <c r="K126" i="5" s="1"/>
  <c r="J190" i="5"/>
  <c r="K190" i="5" s="1"/>
  <c r="J254" i="5"/>
  <c r="K254" i="5" s="1"/>
  <c r="J318" i="5"/>
  <c r="K318" i="5" s="1"/>
  <c r="J362" i="5"/>
  <c r="K362" i="5" s="1"/>
  <c r="J394" i="5"/>
  <c r="K394" i="5" s="1"/>
  <c r="J426" i="5"/>
  <c r="K426" i="5" s="1"/>
  <c r="J458" i="5"/>
  <c r="K458" i="5" s="1"/>
  <c r="J490" i="5"/>
  <c r="K490" i="5" s="1"/>
  <c r="J522" i="5"/>
  <c r="K522" i="5" s="1"/>
  <c r="J549" i="5"/>
  <c r="K549" i="5" s="1"/>
  <c r="J565" i="5"/>
  <c r="K565" i="5" s="1"/>
  <c r="J581" i="5"/>
  <c r="K581" i="5" s="1"/>
  <c r="J597" i="5"/>
  <c r="K597" i="5" s="1"/>
  <c r="J613" i="5"/>
  <c r="K613" i="5" s="1"/>
  <c r="J629" i="5"/>
  <c r="K629" i="5" s="1"/>
  <c r="J645" i="5"/>
  <c r="K645" i="5" s="1"/>
  <c r="J661" i="5"/>
  <c r="K661" i="5" s="1"/>
  <c r="J677" i="5"/>
  <c r="K677" i="5" s="1"/>
  <c r="J693" i="5"/>
  <c r="K693" i="5" s="1"/>
  <c r="J709" i="5"/>
  <c r="K709" i="5" s="1"/>
  <c r="J114" i="5"/>
  <c r="K114" i="5" s="1"/>
  <c r="J178" i="5"/>
  <c r="K178" i="5" s="1"/>
  <c r="J242" i="5"/>
  <c r="K242" i="5" s="1"/>
  <c r="J306" i="5"/>
  <c r="K306" i="5" s="1"/>
  <c r="J356" i="5"/>
  <c r="K356" i="5" s="1"/>
  <c r="J388" i="5"/>
  <c r="K388" i="5" s="1"/>
  <c r="J420" i="5"/>
  <c r="K420" i="5" s="1"/>
  <c r="J452" i="5"/>
  <c r="K452" i="5" s="1"/>
  <c r="J484" i="5"/>
  <c r="K484" i="5" s="1"/>
  <c r="J516" i="5"/>
  <c r="K516" i="5" s="1"/>
  <c r="J546" i="5"/>
  <c r="K546" i="5" s="1"/>
  <c r="J562" i="5"/>
  <c r="K562" i="5" s="1"/>
  <c r="J578" i="5"/>
  <c r="K578" i="5" s="1"/>
  <c r="J594" i="5"/>
  <c r="K594" i="5" s="1"/>
  <c r="J610" i="5"/>
  <c r="K610" i="5" s="1"/>
  <c r="J626" i="5"/>
  <c r="K626" i="5" s="1"/>
  <c r="J642" i="5"/>
  <c r="K642" i="5" s="1"/>
  <c r="J658" i="5"/>
  <c r="K658" i="5" s="1"/>
  <c r="J674" i="5"/>
  <c r="K674" i="5" s="1"/>
  <c r="J690" i="5"/>
  <c r="K690" i="5" s="1"/>
  <c r="J50" i="5"/>
  <c r="K50" i="5" s="1"/>
  <c r="J55" i="5"/>
  <c r="K55" i="5" s="1"/>
  <c r="J119" i="5"/>
  <c r="K119" i="5" s="1"/>
  <c r="J183" i="5"/>
  <c r="K183" i="5" s="1"/>
  <c r="J247" i="5"/>
  <c r="K247" i="5" s="1"/>
  <c r="J311" i="5"/>
  <c r="K311" i="5" s="1"/>
  <c r="J36" i="5"/>
  <c r="K36" i="5" s="1"/>
  <c r="J17" i="5"/>
  <c r="K17" i="5" s="1"/>
  <c r="J49" i="5"/>
  <c r="K49" i="5" s="1"/>
  <c r="J81" i="5"/>
  <c r="K81" i="5" s="1"/>
  <c r="J113" i="5"/>
  <c r="K113" i="5" s="1"/>
  <c r="J145" i="5"/>
  <c r="K145" i="5" s="1"/>
  <c r="J177" i="5"/>
  <c r="K177" i="5" s="1"/>
  <c r="J209" i="5"/>
  <c r="K209" i="5" s="1"/>
  <c r="J241" i="5"/>
  <c r="K241" i="5" s="1"/>
  <c r="J273" i="5"/>
  <c r="K273" i="5" s="1"/>
  <c r="J305" i="5"/>
  <c r="K305" i="5" s="1"/>
  <c r="J337" i="5"/>
  <c r="K337" i="5" s="1"/>
  <c r="J112" i="5"/>
  <c r="K112" i="5" s="1"/>
  <c r="J176" i="5"/>
  <c r="K176" i="5" s="1"/>
  <c r="J240" i="5"/>
  <c r="K240" i="5" s="1"/>
  <c r="J304" i="5"/>
  <c r="K304" i="5" s="1"/>
  <c r="J355" i="5"/>
  <c r="K355" i="5" s="1"/>
  <c r="J387" i="5"/>
  <c r="K387" i="5" s="1"/>
  <c r="J419" i="5"/>
  <c r="K419" i="5" s="1"/>
  <c r="J451" i="5"/>
  <c r="K451" i="5" s="1"/>
  <c r="J483" i="5"/>
  <c r="K483" i="5" s="1"/>
  <c r="J515" i="5"/>
  <c r="K515" i="5" s="1"/>
  <c r="J68" i="5"/>
  <c r="K68" i="5" s="1"/>
  <c r="J132" i="5"/>
  <c r="K132" i="5" s="1"/>
  <c r="J196" i="5"/>
  <c r="K196" i="5" s="1"/>
  <c r="J260" i="5"/>
  <c r="K260" i="5" s="1"/>
  <c r="J324" i="5"/>
  <c r="K324" i="5" s="1"/>
  <c r="J365" i="5"/>
  <c r="K365" i="5" s="1"/>
  <c r="J397" i="5"/>
  <c r="K397" i="5" s="1"/>
  <c r="J421" i="5"/>
  <c r="K421" i="5" s="1"/>
  <c r="J437" i="5"/>
  <c r="K437" i="5" s="1"/>
  <c r="J453" i="5"/>
  <c r="K453" i="5" s="1"/>
  <c r="J469" i="5"/>
  <c r="K469" i="5" s="1"/>
  <c r="J485" i="5"/>
  <c r="K485" i="5" s="1"/>
  <c r="J501" i="5"/>
  <c r="K501" i="5" s="1"/>
  <c r="J517" i="5"/>
  <c r="K517" i="5" s="1"/>
  <c r="J533" i="5"/>
  <c r="K533" i="5" s="1"/>
  <c r="J78" i="5"/>
  <c r="K78" i="5" s="1"/>
  <c r="J142" i="5"/>
  <c r="K142" i="5" s="1"/>
  <c r="J206" i="5"/>
  <c r="K206" i="5" s="1"/>
  <c r="J270" i="5"/>
  <c r="K270" i="5" s="1"/>
  <c r="J334" i="5"/>
  <c r="K334" i="5" s="1"/>
  <c r="J370" i="5"/>
  <c r="K370" i="5" s="1"/>
  <c r="J402" i="5"/>
  <c r="K402" i="5" s="1"/>
  <c r="J434" i="5"/>
  <c r="K434" i="5" s="1"/>
  <c r="J466" i="5"/>
  <c r="K466" i="5" s="1"/>
  <c r="J498" i="5"/>
  <c r="K498" i="5" s="1"/>
  <c r="J530" i="5"/>
  <c r="K530" i="5" s="1"/>
  <c r="J553" i="5"/>
  <c r="K553" i="5" s="1"/>
  <c r="J569" i="5"/>
  <c r="K569" i="5" s="1"/>
  <c r="J585" i="5"/>
  <c r="K585" i="5" s="1"/>
  <c r="J601" i="5"/>
  <c r="K601" i="5" s="1"/>
  <c r="J617" i="5"/>
  <c r="K617" i="5" s="1"/>
  <c r="J633" i="5"/>
  <c r="K633" i="5" s="1"/>
  <c r="J649" i="5"/>
  <c r="K649" i="5" s="1"/>
  <c r="J665" i="5"/>
  <c r="K665" i="5" s="1"/>
  <c r="J681" i="5"/>
  <c r="K681" i="5" s="1"/>
  <c r="J697" i="5"/>
  <c r="K697" i="5" s="1"/>
  <c r="J66" i="5"/>
  <c r="K66" i="5" s="1"/>
  <c r="J130" i="5"/>
  <c r="K130" i="5" s="1"/>
  <c r="J194" i="5"/>
  <c r="K194" i="5" s="1"/>
  <c r="J258" i="5"/>
  <c r="K258" i="5" s="1"/>
  <c r="J322" i="5"/>
  <c r="K322" i="5" s="1"/>
  <c r="J364" i="5"/>
  <c r="K364" i="5" s="1"/>
  <c r="J396" i="5"/>
  <c r="K396" i="5" s="1"/>
  <c r="J428" i="5"/>
  <c r="K428" i="5" s="1"/>
  <c r="J460" i="5"/>
  <c r="K460" i="5" s="1"/>
  <c r="J2" i="5"/>
  <c r="K2" i="5" s="1"/>
  <c r="J7" i="5"/>
  <c r="K7" i="5" s="1"/>
  <c r="J71" i="5"/>
  <c r="K71" i="5" s="1"/>
  <c r="J135" i="5"/>
  <c r="K135" i="5" s="1"/>
  <c r="J199" i="5"/>
  <c r="K199" i="5" s="1"/>
  <c r="J263" i="5"/>
  <c r="K263" i="5" s="1"/>
  <c r="J327" i="5"/>
  <c r="K327" i="5" s="1"/>
  <c r="J52" i="5"/>
  <c r="K52" i="5" s="1"/>
  <c r="J25" i="5"/>
  <c r="K25" i="5" s="1"/>
  <c r="J57" i="5"/>
  <c r="K57" i="5" s="1"/>
  <c r="J89" i="5"/>
  <c r="K89" i="5" s="1"/>
  <c r="J121" i="5"/>
  <c r="K121" i="5" s="1"/>
  <c r="J153" i="5"/>
  <c r="K153" i="5" s="1"/>
  <c r="J185" i="5"/>
  <c r="K185" i="5" s="1"/>
  <c r="J217" i="5"/>
  <c r="K217" i="5" s="1"/>
  <c r="J249" i="5"/>
  <c r="K249" i="5" s="1"/>
  <c r="J281" i="5"/>
  <c r="K281" i="5" s="1"/>
  <c r="J313" i="5"/>
  <c r="K313" i="5" s="1"/>
  <c r="J64" i="5"/>
  <c r="K64" i="5" s="1"/>
  <c r="J128" i="5"/>
  <c r="K128" i="5" s="1"/>
  <c r="J192" i="5"/>
  <c r="K192" i="5" s="1"/>
  <c r="J256" i="5"/>
  <c r="K256" i="5" s="1"/>
  <c r="J320" i="5"/>
  <c r="K320" i="5" s="1"/>
  <c r="J363" i="5"/>
  <c r="K363" i="5" s="1"/>
  <c r="J395" i="5"/>
  <c r="K395" i="5" s="1"/>
  <c r="J427" i="5"/>
  <c r="K427" i="5" s="1"/>
  <c r="J459" i="5"/>
  <c r="K459" i="5" s="1"/>
  <c r="J491" i="5"/>
  <c r="K491" i="5" s="1"/>
  <c r="J523" i="5"/>
  <c r="K523" i="5" s="1"/>
  <c r="J84" i="5"/>
  <c r="K84" i="5" s="1"/>
  <c r="J148" i="5"/>
  <c r="K148" i="5" s="1"/>
  <c r="J212" i="5"/>
  <c r="K212" i="5" s="1"/>
  <c r="J276" i="5"/>
  <c r="K276" i="5" s="1"/>
  <c r="J340" i="5"/>
  <c r="K340" i="5" s="1"/>
  <c r="J373" i="5"/>
  <c r="K373" i="5" s="1"/>
  <c r="J405" i="5"/>
  <c r="K405" i="5" s="1"/>
  <c r="J425" i="5"/>
  <c r="K425" i="5" s="1"/>
  <c r="J441" i="5"/>
  <c r="K441" i="5" s="1"/>
  <c r="J457" i="5"/>
  <c r="K457" i="5" s="1"/>
  <c r="J473" i="5"/>
  <c r="K473" i="5" s="1"/>
  <c r="J489" i="5"/>
  <c r="K489" i="5" s="1"/>
  <c r="J505" i="5"/>
  <c r="K505" i="5" s="1"/>
  <c r="J521" i="5"/>
  <c r="K521" i="5" s="1"/>
  <c r="J537" i="5"/>
  <c r="K537" i="5" s="1"/>
  <c r="J94" i="5"/>
  <c r="K94" i="5" s="1"/>
  <c r="J158" i="5"/>
  <c r="K158" i="5" s="1"/>
  <c r="J222" i="5"/>
  <c r="K222" i="5" s="1"/>
  <c r="J286" i="5"/>
  <c r="K286" i="5" s="1"/>
  <c r="J346" i="5"/>
  <c r="K346" i="5" s="1"/>
  <c r="J378" i="5"/>
  <c r="K378" i="5" s="1"/>
  <c r="J410" i="5"/>
  <c r="K410" i="5" s="1"/>
  <c r="J442" i="5"/>
  <c r="K442" i="5" s="1"/>
  <c r="J474" i="5"/>
  <c r="K474" i="5" s="1"/>
  <c r="J506" i="5"/>
  <c r="K506" i="5" s="1"/>
  <c r="J538" i="5"/>
  <c r="K538" i="5" s="1"/>
  <c r="J557" i="5"/>
  <c r="K557" i="5" s="1"/>
  <c r="J573" i="5"/>
  <c r="K573" i="5" s="1"/>
  <c r="J589" i="5"/>
  <c r="K589" i="5" s="1"/>
  <c r="J605" i="5"/>
  <c r="K605" i="5" s="1"/>
  <c r="J621" i="5"/>
  <c r="K621" i="5" s="1"/>
  <c r="J637" i="5"/>
  <c r="K637" i="5" s="1"/>
  <c r="J653" i="5"/>
  <c r="K653" i="5" s="1"/>
  <c r="J669" i="5"/>
  <c r="K669" i="5" s="1"/>
  <c r="J685" i="5"/>
  <c r="K685" i="5" s="1"/>
  <c r="J701" i="5"/>
  <c r="K701" i="5" s="1"/>
  <c r="J82" i="5"/>
  <c r="K82" i="5" s="1"/>
  <c r="J146" i="5"/>
  <c r="K146" i="5" s="1"/>
  <c r="J210" i="5"/>
  <c r="K210" i="5" s="1"/>
  <c r="J274" i="5"/>
  <c r="K274" i="5" s="1"/>
  <c r="J338" i="5"/>
  <c r="K338" i="5" s="1"/>
  <c r="J372" i="5"/>
  <c r="K372" i="5" s="1"/>
  <c r="J404" i="5"/>
  <c r="K404" i="5" s="1"/>
  <c r="J436" i="5"/>
  <c r="K436" i="5" s="1"/>
  <c r="J468" i="5"/>
  <c r="K468" i="5" s="1"/>
  <c r="J500" i="5"/>
  <c r="K500" i="5" s="1"/>
  <c r="J532" i="5"/>
  <c r="K532" i="5" s="1"/>
  <c r="J554" i="5"/>
  <c r="K554" i="5" s="1"/>
  <c r="J570" i="5"/>
  <c r="K570" i="5" s="1"/>
  <c r="J586" i="5"/>
  <c r="K586" i="5" s="1"/>
  <c r="J602" i="5"/>
  <c r="K602" i="5" s="1"/>
  <c r="J618" i="5"/>
  <c r="K618" i="5" s="1"/>
  <c r="J634" i="5"/>
  <c r="K634" i="5" s="1"/>
  <c r="J650" i="5"/>
  <c r="K650" i="5" s="1"/>
  <c r="J666" i="5"/>
  <c r="K666" i="5" s="1"/>
  <c r="J682" i="5"/>
  <c r="K682" i="5" s="1"/>
  <c r="J698" i="5"/>
  <c r="K698" i="5" s="1"/>
  <c r="J87" i="5"/>
  <c r="K87" i="5" s="1"/>
  <c r="J4" i="5"/>
  <c r="K4" i="5" s="1"/>
  <c r="J97" i="5"/>
  <c r="K97" i="5" s="1"/>
  <c r="J225" i="5"/>
  <c r="K225" i="5" s="1"/>
  <c r="J80" i="5"/>
  <c r="K80" i="5" s="1"/>
  <c r="J336" i="5"/>
  <c r="K336" i="5" s="1"/>
  <c r="J467" i="5"/>
  <c r="K467" i="5" s="1"/>
  <c r="J164" i="5"/>
  <c r="K164" i="5" s="1"/>
  <c r="J381" i="5"/>
  <c r="K381" i="5" s="1"/>
  <c r="J461" i="5"/>
  <c r="K461" i="5" s="1"/>
  <c r="J525" i="5"/>
  <c r="K525" i="5" s="1"/>
  <c r="J238" i="5"/>
  <c r="K238" i="5" s="1"/>
  <c r="J418" i="5"/>
  <c r="K418" i="5" s="1"/>
  <c r="J545" i="5"/>
  <c r="K545" i="5" s="1"/>
  <c r="J609" i="5"/>
  <c r="K609" i="5" s="1"/>
  <c r="J673" i="5"/>
  <c r="K673" i="5" s="1"/>
  <c r="J162" i="5"/>
  <c r="K162" i="5" s="1"/>
  <c r="J380" i="5"/>
  <c r="K380" i="5" s="1"/>
  <c r="J492" i="5"/>
  <c r="K492" i="5" s="1"/>
  <c r="J550" i="5"/>
  <c r="K550" i="5" s="1"/>
  <c r="J582" i="5"/>
  <c r="K582" i="5" s="1"/>
  <c r="J614" i="5"/>
  <c r="K614" i="5" s="1"/>
  <c r="J646" i="5"/>
  <c r="K646" i="5" s="1"/>
  <c r="J678" i="5"/>
  <c r="K678" i="5" s="1"/>
  <c r="J706" i="5"/>
  <c r="K706" i="5" s="1"/>
  <c r="J722" i="5"/>
  <c r="K722" i="5" s="1"/>
  <c r="J738" i="5"/>
  <c r="K738" i="5" s="1"/>
  <c r="J754" i="5"/>
  <c r="K754" i="5" s="1"/>
  <c r="J770" i="5"/>
  <c r="K770" i="5" s="1"/>
  <c r="J786" i="5"/>
  <c r="K786" i="5" s="1"/>
  <c r="J802" i="5"/>
  <c r="K802" i="5" s="1"/>
  <c r="J818" i="5"/>
  <c r="K818" i="5" s="1"/>
  <c r="J834" i="5"/>
  <c r="K834" i="5" s="1"/>
  <c r="J850" i="5"/>
  <c r="K850" i="5" s="1"/>
  <c r="J866" i="5"/>
  <c r="K866" i="5" s="1"/>
  <c r="J882" i="5"/>
  <c r="K882" i="5" s="1"/>
  <c r="J898" i="5"/>
  <c r="K898" i="5" s="1"/>
  <c r="J914" i="5"/>
  <c r="K914" i="5" s="1"/>
  <c r="J70" i="5"/>
  <c r="K70" i="5" s="1"/>
  <c r="J134" i="5"/>
  <c r="K134" i="5" s="1"/>
  <c r="J198" i="5"/>
  <c r="K198" i="5" s="1"/>
  <c r="J262" i="5"/>
  <c r="K262" i="5" s="1"/>
  <c r="J326" i="5"/>
  <c r="K326" i="5" s="1"/>
  <c r="J366" i="5"/>
  <c r="K366" i="5" s="1"/>
  <c r="J398" i="5"/>
  <c r="K398" i="5" s="1"/>
  <c r="J430" i="5"/>
  <c r="K430" i="5" s="1"/>
  <c r="J462" i="5"/>
  <c r="K462" i="5" s="1"/>
  <c r="J494" i="5"/>
  <c r="K494" i="5" s="1"/>
  <c r="J526" i="5"/>
  <c r="K526" i="5" s="1"/>
  <c r="J551" i="5"/>
  <c r="K551" i="5" s="1"/>
  <c r="J567" i="5"/>
  <c r="K567" i="5" s="1"/>
  <c r="J583" i="5"/>
  <c r="K583" i="5" s="1"/>
  <c r="J599" i="5"/>
  <c r="K599" i="5" s="1"/>
  <c r="J615" i="5"/>
  <c r="K615" i="5" s="1"/>
  <c r="J631" i="5"/>
  <c r="K631" i="5" s="1"/>
  <c r="J647" i="5"/>
  <c r="K647" i="5" s="1"/>
  <c r="J663" i="5"/>
  <c r="K663" i="5" s="1"/>
  <c r="J679" i="5"/>
  <c r="K679" i="5" s="1"/>
  <c r="J695" i="5"/>
  <c r="K695" i="5" s="1"/>
  <c r="J711" i="5"/>
  <c r="K711" i="5" s="1"/>
  <c r="J122" i="5"/>
  <c r="K122" i="5" s="1"/>
  <c r="J186" i="5"/>
  <c r="K186" i="5" s="1"/>
  <c r="J250" i="5"/>
  <c r="K250" i="5" s="1"/>
  <c r="J314" i="5"/>
  <c r="K314" i="5" s="1"/>
  <c r="J360" i="5"/>
  <c r="K360" i="5" s="1"/>
  <c r="J392" i="5"/>
  <c r="K392" i="5" s="1"/>
  <c r="J424" i="5"/>
  <c r="K424" i="5" s="1"/>
  <c r="J456" i="5"/>
  <c r="K456" i="5" s="1"/>
  <c r="J488" i="5"/>
  <c r="K488" i="5" s="1"/>
  <c r="J520" i="5"/>
  <c r="K520" i="5" s="1"/>
  <c r="J548" i="5"/>
  <c r="K548" i="5" s="1"/>
  <c r="J564" i="5"/>
  <c r="K564" i="5" s="1"/>
  <c r="J580" i="5"/>
  <c r="K580" i="5" s="1"/>
  <c r="J596" i="5"/>
  <c r="K596" i="5" s="1"/>
  <c r="J612" i="5"/>
  <c r="K612" i="5" s="1"/>
  <c r="J628" i="5"/>
  <c r="K628" i="5" s="1"/>
  <c r="J644" i="5"/>
  <c r="K644" i="5" s="1"/>
  <c r="J660" i="5"/>
  <c r="K660" i="5" s="1"/>
  <c r="J676" i="5"/>
  <c r="K676" i="5" s="1"/>
  <c r="J692" i="5"/>
  <c r="K692" i="5" s="1"/>
  <c r="J708" i="5"/>
  <c r="K708" i="5" s="1"/>
  <c r="J724" i="5"/>
  <c r="K724" i="5" s="1"/>
  <c r="J740" i="5"/>
  <c r="K740" i="5" s="1"/>
  <c r="J756" i="5"/>
  <c r="K756" i="5" s="1"/>
  <c r="J772" i="5"/>
  <c r="K772" i="5" s="1"/>
  <c r="J788" i="5"/>
  <c r="K788" i="5" s="1"/>
  <c r="J804" i="5"/>
  <c r="K804" i="5" s="1"/>
  <c r="J820" i="5"/>
  <c r="K820" i="5" s="1"/>
  <c r="J836" i="5"/>
  <c r="K836" i="5" s="1"/>
  <c r="J852" i="5"/>
  <c r="K852" i="5" s="1"/>
  <c r="J868" i="5"/>
  <c r="K868" i="5" s="1"/>
  <c r="J884" i="5"/>
  <c r="K884" i="5" s="1"/>
  <c r="J900" i="5"/>
  <c r="K900" i="5" s="1"/>
  <c r="J916" i="5"/>
  <c r="K916" i="5" s="1"/>
  <c r="J151" i="5"/>
  <c r="K151" i="5" s="1"/>
  <c r="J60" i="5"/>
  <c r="K60" i="5" s="1"/>
  <c r="J129" i="5"/>
  <c r="K129" i="5" s="1"/>
  <c r="J257" i="5"/>
  <c r="K257" i="5" s="1"/>
  <c r="J144" i="5"/>
  <c r="K144" i="5" s="1"/>
  <c r="J371" i="5"/>
  <c r="K371" i="5" s="1"/>
  <c r="J499" i="5"/>
  <c r="K499" i="5" s="1"/>
  <c r="J228" i="5"/>
  <c r="K228" i="5" s="1"/>
  <c r="J413" i="5"/>
  <c r="K413" i="5" s="1"/>
  <c r="J477" i="5"/>
  <c r="K477" i="5" s="1"/>
  <c r="J541" i="5"/>
  <c r="K541" i="5" s="1"/>
  <c r="J302" i="5"/>
  <c r="K302" i="5" s="1"/>
  <c r="J450" i="5"/>
  <c r="K450" i="5" s="1"/>
  <c r="J561" i="5"/>
  <c r="K561" i="5" s="1"/>
  <c r="J625" i="5"/>
  <c r="K625" i="5" s="1"/>
  <c r="J689" i="5"/>
  <c r="K689" i="5" s="1"/>
  <c r="J226" i="5"/>
  <c r="K226" i="5" s="1"/>
  <c r="J412" i="5"/>
  <c r="K412" i="5" s="1"/>
  <c r="J508" i="5"/>
  <c r="K508" i="5" s="1"/>
  <c r="J558" i="5"/>
  <c r="K558" i="5" s="1"/>
  <c r="J590" i="5"/>
  <c r="K590" i="5" s="1"/>
  <c r="J622" i="5"/>
  <c r="K622" i="5" s="1"/>
  <c r="J654" i="5"/>
  <c r="K654" i="5" s="1"/>
  <c r="J686" i="5"/>
  <c r="K686" i="5" s="1"/>
  <c r="J710" i="5"/>
  <c r="K710" i="5" s="1"/>
  <c r="J726" i="5"/>
  <c r="K726" i="5" s="1"/>
  <c r="J742" i="5"/>
  <c r="K742" i="5" s="1"/>
  <c r="J758" i="5"/>
  <c r="K758" i="5" s="1"/>
  <c r="J774" i="5"/>
  <c r="K774" i="5" s="1"/>
  <c r="J790" i="5"/>
  <c r="K790" i="5" s="1"/>
  <c r="J806" i="5"/>
  <c r="K806" i="5" s="1"/>
  <c r="J822" i="5"/>
  <c r="K822" i="5" s="1"/>
  <c r="J838" i="5"/>
  <c r="K838" i="5" s="1"/>
  <c r="J854" i="5"/>
  <c r="K854" i="5" s="1"/>
  <c r="J870" i="5"/>
  <c r="K870" i="5" s="1"/>
  <c r="J886" i="5"/>
  <c r="K886" i="5" s="1"/>
  <c r="J902" i="5"/>
  <c r="K902" i="5" s="1"/>
  <c r="J918" i="5"/>
  <c r="K918" i="5" s="1"/>
  <c r="J86" i="5"/>
  <c r="K86" i="5" s="1"/>
  <c r="J150" i="5"/>
  <c r="K150" i="5" s="1"/>
  <c r="J214" i="5"/>
  <c r="K214" i="5" s="1"/>
  <c r="J278" i="5"/>
  <c r="K278" i="5" s="1"/>
  <c r="J342" i="5"/>
  <c r="K342" i="5" s="1"/>
  <c r="J374" i="5"/>
  <c r="K374" i="5" s="1"/>
  <c r="J406" i="5"/>
  <c r="K406" i="5" s="1"/>
  <c r="J438" i="5"/>
  <c r="K438" i="5" s="1"/>
  <c r="J470" i="5"/>
  <c r="K470" i="5" s="1"/>
  <c r="J502" i="5"/>
  <c r="K502" i="5" s="1"/>
  <c r="J534" i="5"/>
  <c r="K534" i="5" s="1"/>
  <c r="J555" i="5"/>
  <c r="K555" i="5" s="1"/>
  <c r="J571" i="5"/>
  <c r="K571" i="5" s="1"/>
  <c r="J587" i="5"/>
  <c r="K587" i="5" s="1"/>
  <c r="J603" i="5"/>
  <c r="K603" i="5" s="1"/>
  <c r="J619" i="5"/>
  <c r="K619" i="5" s="1"/>
  <c r="J635" i="5"/>
  <c r="K635" i="5" s="1"/>
  <c r="J651" i="5"/>
  <c r="K651" i="5" s="1"/>
  <c r="J667" i="5"/>
  <c r="K667" i="5" s="1"/>
  <c r="J683" i="5"/>
  <c r="K683" i="5" s="1"/>
  <c r="J699" i="5"/>
  <c r="K699" i="5" s="1"/>
  <c r="J74" i="5"/>
  <c r="K74" i="5" s="1"/>
  <c r="J138" i="5"/>
  <c r="K138" i="5" s="1"/>
  <c r="J202" i="5"/>
  <c r="K202" i="5" s="1"/>
  <c r="J266" i="5"/>
  <c r="K266" i="5" s="1"/>
  <c r="J330" i="5"/>
  <c r="K330" i="5" s="1"/>
  <c r="J368" i="5"/>
  <c r="K368" i="5" s="1"/>
  <c r="J400" i="5"/>
  <c r="K400" i="5" s="1"/>
  <c r="J432" i="5"/>
  <c r="K432" i="5" s="1"/>
  <c r="J464" i="5"/>
  <c r="K464" i="5" s="1"/>
  <c r="J496" i="5"/>
  <c r="K496" i="5" s="1"/>
  <c r="J528" i="5"/>
  <c r="K528" i="5" s="1"/>
  <c r="J552" i="5"/>
  <c r="K552" i="5" s="1"/>
  <c r="J568" i="5"/>
  <c r="K568" i="5" s="1"/>
  <c r="J584" i="5"/>
  <c r="K584" i="5" s="1"/>
  <c r="J600" i="5"/>
  <c r="K600" i="5" s="1"/>
  <c r="J616" i="5"/>
  <c r="K616" i="5" s="1"/>
  <c r="J632" i="5"/>
  <c r="K632" i="5" s="1"/>
  <c r="J648" i="5"/>
  <c r="K648" i="5" s="1"/>
  <c r="J664" i="5"/>
  <c r="K664" i="5" s="1"/>
  <c r="J680" i="5"/>
  <c r="K680" i="5" s="1"/>
  <c r="J696" i="5"/>
  <c r="K696" i="5" s="1"/>
  <c r="J712" i="5"/>
  <c r="K712" i="5" s="1"/>
  <c r="J728" i="5"/>
  <c r="K728" i="5" s="1"/>
  <c r="J744" i="5"/>
  <c r="K744" i="5" s="1"/>
  <c r="J760" i="5"/>
  <c r="K760" i="5" s="1"/>
  <c r="J776" i="5"/>
  <c r="K776" i="5" s="1"/>
  <c r="J18" i="5"/>
  <c r="K18" i="5" s="1"/>
  <c r="J215" i="5"/>
  <c r="K215" i="5" s="1"/>
  <c r="J33" i="5"/>
  <c r="K33" i="5" s="1"/>
  <c r="J161" i="5"/>
  <c r="K161" i="5" s="1"/>
  <c r="J289" i="5"/>
  <c r="K289" i="5" s="1"/>
  <c r="J208" i="5"/>
  <c r="K208" i="5" s="1"/>
  <c r="J403" i="5"/>
  <c r="K403" i="5" s="1"/>
  <c r="J531" i="5"/>
  <c r="K531" i="5" s="1"/>
  <c r="J292" i="5"/>
  <c r="K292" i="5" s="1"/>
  <c r="J429" i="5"/>
  <c r="K429" i="5" s="1"/>
  <c r="J493" i="5"/>
  <c r="K493" i="5" s="1"/>
  <c r="J110" i="5"/>
  <c r="K110" i="5" s="1"/>
  <c r="J354" i="5"/>
  <c r="K354" i="5" s="1"/>
  <c r="J482" i="5"/>
  <c r="K482" i="5" s="1"/>
  <c r="J577" i="5"/>
  <c r="K577" i="5" s="1"/>
  <c r="J641" i="5"/>
  <c r="K641" i="5" s="1"/>
  <c r="J705" i="5"/>
  <c r="K705" i="5" s="1"/>
  <c r="J290" i="5"/>
  <c r="K290" i="5" s="1"/>
  <c r="J444" i="5"/>
  <c r="K444" i="5" s="1"/>
  <c r="J524" i="5"/>
  <c r="K524" i="5" s="1"/>
  <c r="J566" i="5"/>
  <c r="K566" i="5" s="1"/>
  <c r="J598" i="5"/>
  <c r="K598" i="5" s="1"/>
  <c r="J630" i="5"/>
  <c r="K630" i="5" s="1"/>
  <c r="J662" i="5"/>
  <c r="K662" i="5" s="1"/>
  <c r="J694" i="5"/>
  <c r="K694" i="5" s="1"/>
  <c r="J714" i="5"/>
  <c r="K714" i="5" s="1"/>
  <c r="J730" i="5"/>
  <c r="K730" i="5" s="1"/>
  <c r="J746" i="5"/>
  <c r="K746" i="5" s="1"/>
  <c r="J762" i="5"/>
  <c r="K762" i="5" s="1"/>
  <c r="J778" i="5"/>
  <c r="K778" i="5" s="1"/>
  <c r="J794" i="5"/>
  <c r="K794" i="5" s="1"/>
  <c r="J810" i="5"/>
  <c r="K810" i="5" s="1"/>
  <c r="J826" i="5"/>
  <c r="K826" i="5" s="1"/>
  <c r="J842" i="5"/>
  <c r="K842" i="5" s="1"/>
  <c r="J858" i="5"/>
  <c r="K858" i="5" s="1"/>
  <c r="J874" i="5"/>
  <c r="K874" i="5" s="1"/>
  <c r="J890" i="5"/>
  <c r="K890" i="5" s="1"/>
  <c r="J906" i="5"/>
  <c r="K906" i="5" s="1"/>
  <c r="J922" i="5"/>
  <c r="K922" i="5" s="1"/>
  <c r="J102" i="5"/>
  <c r="K102" i="5" s="1"/>
  <c r="J166" i="5"/>
  <c r="K166" i="5" s="1"/>
  <c r="J230" i="5"/>
  <c r="K230" i="5" s="1"/>
  <c r="J294" i="5"/>
  <c r="K294" i="5" s="1"/>
  <c r="J350" i="5"/>
  <c r="K350" i="5" s="1"/>
  <c r="J382" i="5"/>
  <c r="K382" i="5" s="1"/>
  <c r="J414" i="5"/>
  <c r="K414" i="5" s="1"/>
  <c r="J446" i="5"/>
  <c r="K446" i="5" s="1"/>
  <c r="J478" i="5"/>
  <c r="K478" i="5" s="1"/>
  <c r="J510" i="5"/>
  <c r="K510" i="5" s="1"/>
  <c r="J542" i="5"/>
  <c r="K542" i="5" s="1"/>
  <c r="J559" i="5"/>
  <c r="K559" i="5" s="1"/>
  <c r="J575" i="5"/>
  <c r="K575" i="5" s="1"/>
  <c r="J591" i="5"/>
  <c r="K591" i="5" s="1"/>
  <c r="J607" i="5"/>
  <c r="K607" i="5" s="1"/>
  <c r="J623" i="5"/>
  <c r="K623" i="5" s="1"/>
  <c r="J639" i="5"/>
  <c r="K639" i="5" s="1"/>
  <c r="J655" i="5"/>
  <c r="K655" i="5" s="1"/>
  <c r="J671" i="5"/>
  <c r="K671" i="5" s="1"/>
  <c r="J687" i="5"/>
  <c r="K687" i="5" s="1"/>
  <c r="J703" i="5"/>
  <c r="K703" i="5" s="1"/>
  <c r="J90" i="5"/>
  <c r="K90" i="5" s="1"/>
  <c r="J154" i="5"/>
  <c r="K154" i="5" s="1"/>
  <c r="J218" i="5"/>
  <c r="K218" i="5" s="1"/>
  <c r="J282" i="5"/>
  <c r="K282" i="5" s="1"/>
  <c r="J344" i="5"/>
  <c r="K344" i="5" s="1"/>
  <c r="J376" i="5"/>
  <c r="K376" i="5" s="1"/>
  <c r="J408" i="5"/>
  <c r="K408" i="5" s="1"/>
  <c r="J440" i="5"/>
  <c r="K440" i="5" s="1"/>
  <c r="J472" i="5"/>
  <c r="K472" i="5" s="1"/>
  <c r="J504" i="5"/>
  <c r="K504" i="5" s="1"/>
  <c r="J536" i="5"/>
  <c r="K536" i="5" s="1"/>
  <c r="J556" i="5"/>
  <c r="K556" i="5" s="1"/>
  <c r="J572" i="5"/>
  <c r="K572" i="5" s="1"/>
  <c r="J588" i="5"/>
  <c r="K588" i="5" s="1"/>
  <c r="J604" i="5"/>
  <c r="K604" i="5" s="1"/>
  <c r="J620" i="5"/>
  <c r="K620" i="5" s="1"/>
  <c r="J636" i="5"/>
  <c r="K636" i="5" s="1"/>
  <c r="J652" i="5"/>
  <c r="K652" i="5" s="1"/>
  <c r="J668" i="5"/>
  <c r="K668" i="5" s="1"/>
  <c r="J684" i="5"/>
  <c r="K684" i="5" s="1"/>
  <c r="J700" i="5"/>
  <c r="K700" i="5" s="1"/>
  <c r="J716" i="5"/>
  <c r="K716" i="5" s="1"/>
  <c r="J732" i="5"/>
  <c r="K732" i="5" s="1"/>
  <c r="J748" i="5"/>
  <c r="K748" i="5" s="1"/>
  <c r="J764" i="5"/>
  <c r="K764" i="5" s="1"/>
  <c r="J780" i="5"/>
  <c r="K780" i="5" s="1"/>
  <c r="J796" i="5"/>
  <c r="K796" i="5" s="1"/>
  <c r="J812" i="5"/>
  <c r="K812" i="5" s="1"/>
  <c r="J828" i="5"/>
  <c r="K828" i="5" s="1"/>
  <c r="J844" i="5"/>
  <c r="K844" i="5" s="1"/>
  <c r="J860" i="5"/>
  <c r="K860" i="5" s="1"/>
  <c r="J876" i="5"/>
  <c r="K876" i="5" s="1"/>
  <c r="J892" i="5"/>
  <c r="K892" i="5" s="1"/>
  <c r="J908" i="5"/>
  <c r="K908" i="5" s="1"/>
  <c r="J924" i="5"/>
  <c r="K924" i="5" s="1"/>
  <c r="J65" i="5"/>
  <c r="K65" i="5" s="1"/>
  <c r="J435" i="5"/>
  <c r="K435" i="5" s="1"/>
  <c r="J509" i="5"/>
  <c r="K509" i="5" s="1"/>
  <c r="J593" i="5"/>
  <c r="K593" i="5" s="1"/>
  <c r="J476" i="5"/>
  <c r="K476" i="5" s="1"/>
  <c r="J638" i="5"/>
  <c r="K638" i="5" s="1"/>
  <c r="J734" i="5"/>
  <c r="K734" i="5" s="1"/>
  <c r="J798" i="5"/>
  <c r="K798" i="5" s="1"/>
  <c r="J862" i="5"/>
  <c r="K862" i="5" s="1"/>
  <c r="J926" i="5"/>
  <c r="K926" i="5" s="1"/>
  <c r="J310" i="5"/>
  <c r="K310" i="5" s="1"/>
  <c r="J454" i="5"/>
  <c r="K454" i="5" s="1"/>
  <c r="J563" i="5"/>
  <c r="K563" i="5" s="1"/>
  <c r="J627" i="5"/>
  <c r="K627" i="5" s="1"/>
  <c r="J691" i="5"/>
  <c r="K691" i="5" s="1"/>
  <c r="J234" i="5"/>
  <c r="K234" i="5" s="1"/>
  <c r="J416" i="5"/>
  <c r="K416" i="5" s="1"/>
  <c r="J544" i="5"/>
  <c r="K544" i="5" s="1"/>
  <c r="J608" i="5"/>
  <c r="K608" i="5" s="1"/>
  <c r="J672" i="5"/>
  <c r="K672" i="5" s="1"/>
  <c r="J736" i="5"/>
  <c r="K736" i="5" s="1"/>
  <c r="J792" i="5"/>
  <c r="K792" i="5" s="1"/>
  <c r="J824" i="5"/>
  <c r="K824" i="5" s="1"/>
  <c r="J856" i="5"/>
  <c r="K856" i="5" s="1"/>
  <c r="J888" i="5"/>
  <c r="K888" i="5" s="1"/>
  <c r="J920" i="5"/>
  <c r="K920" i="5" s="1"/>
  <c r="J731" i="5"/>
  <c r="K731" i="5" s="1"/>
  <c r="J763" i="5"/>
  <c r="K763" i="5" s="1"/>
  <c r="J795" i="5"/>
  <c r="K795" i="5" s="1"/>
  <c r="J827" i="5"/>
  <c r="K827" i="5" s="1"/>
  <c r="J859" i="5"/>
  <c r="K859" i="5" s="1"/>
  <c r="J891" i="5"/>
  <c r="K891" i="5" s="1"/>
  <c r="J923" i="5"/>
  <c r="K923" i="5" s="1"/>
  <c r="J942" i="5"/>
  <c r="K942" i="5" s="1"/>
  <c r="J958" i="5"/>
  <c r="K958" i="5" s="1"/>
  <c r="J974" i="5"/>
  <c r="K974" i="5" s="1"/>
  <c r="J990" i="5"/>
  <c r="K990" i="5" s="1"/>
  <c r="J717" i="5"/>
  <c r="K717" i="5" s="1"/>
  <c r="J749" i="5"/>
  <c r="K749" i="5" s="1"/>
  <c r="J781" i="5"/>
  <c r="K781" i="5" s="1"/>
  <c r="J813" i="5"/>
  <c r="K813" i="5" s="1"/>
  <c r="J845" i="5"/>
  <c r="K845" i="5" s="1"/>
  <c r="J877" i="5"/>
  <c r="K877" i="5" s="1"/>
  <c r="J909" i="5"/>
  <c r="K909" i="5" s="1"/>
  <c r="J935" i="5"/>
  <c r="K935" i="5" s="1"/>
  <c r="J951" i="5"/>
  <c r="K951" i="5" s="1"/>
  <c r="J967" i="5"/>
  <c r="K967" i="5" s="1"/>
  <c r="J983" i="5"/>
  <c r="K983" i="5" s="1"/>
  <c r="J999" i="5"/>
  <c r="K999" i="5" s="1"/>
  <c r="J727" i="5"/>
  <c r="K727" i="5" s="1"/>
  <c r="J759" i="5"/>
  <c r="K759" i="5" s="1"/>
  <c r="J791" i="5"/>
  <c r="K791" i="5" s="1"/>
  <c r="J823" i="5"/>
  <c r="K823" i="5" s="1"/>
  <c r="J855" i="5"/>
  <c r="K855" i="5" s="1"/>
  <c r="J887" i="5"/>
  <c r="K887" i="5" s="1"/>
  <c r="J919" i="5"/>
  <c r="K919" i="5" s="1"/>
  <c r="J940" i="5"/>
  <c r="K940" i="5" s="1"/>
  <c r="J956" i="5"/>
  <c r="K956" i="5" s="1"/>
  <c r="J972" i="5"/>
  <c r="K972" i="5" s="1"/>
  <c r="J988" i="5"/>
  <c r="K988" i="5" s="1"/>
  <c r="J713" i="5"/>
  <c r="K713" i="5" s="1"/>
  <c r="J745" i="5"/>
  <c r="K745" i="5" s="1"/>
  <c r="J777" i="5"/>
  <c r="K777" i="5" s="1"/>
  <c r="J809" i="5"/>
  <c r="K809" i="5" s="1"/>
  <c r="J841" i="5"/>
  <c r="K841" i="5" s="1"/>
  <c r="J873" i="5"/>
  <c r="K873" i="5" s="1"/>
  <c r="J905" i="5"/>
  <c r="K905" i="5" s="1"/>
  <c r="J933" i="5"/>
  <c r="K933" i="5" s="1"/>
  <c r="J949" i="5"/>
  <c r="K949" i="5" s="1"/>
  <c r="J965" i="5"/>
  <c r="K965" i="5" s="1"/>
  <c r="J981" i="5"/>
  <c r="K981" i="5" s="1"/>
  <c r="O5" i="5"/>
  <c r="O6" i="5" s="1"/>
  <c r="O12" i="5" s="1"/>
  <c r="J707" i="5"/>
  <c r="K707" i="5" s="1"/>
  <c r="J739" i="5"/>
  <c r="K739" i="5" s="1"/>
  <c r="J803" i="5"/>
  <c r="K803" i="5" s="1"/>
  <c r="J835" i="5"/>
  <c r="K835" i="5" s="1"/>
  <c r="J899" i="5"/>
  <c r="K899" i="5" s="1"/>
  <c r="J930" i="5"/>
  <c r="K930" i="5" s="1"/>
  <c r="J962" i="5"/>
  <c r="K962" i="5" s="1"/>
  <c r="J978" i="5"/>
  <c r="K978" i="5" s="1"/>
  <c r="J994" i="5"/>
  <c r="K994" i="5" s="1"/>
  <c r="J725" i="5"/>
  <c r="K725" i="5" s="1"/>
  <c r="J789" i="5"/>
  <c r="K789" i="5" s="1"/>
  <c r="J821" i="5"/>
  <c r="K821" i="5" s="1"/>
  <c r="J853" i="5"/>
  <c r="K853" i="5" s="1"/>
  <c r="J917" i="5"/>
  <c r="K917" i="5" s="1"/>
  <c r="J939" i="5"/>
  <c r="K939" i="5" s="1"/>
  <c r="J955" i="5"/>
  <c r="K955" i="5" s="1"/>
  <c r="J971" i="5"/>
  <c r="K971" i="5" s="1"/>
  <c r="J993" i="5"/>
  <c r="K993" i="5" s="1"/>
  <c r="J735" i="5"/>
  <c r="K735" i="5" s="1"/>
  <c r="J767" i="5"/>
  <c r="K767" i="5" s="1"/>
  <c r="J831" i="5"/>
  <c r="K831" i="5" s="1"/>
  <c r="J863" i="5"/>
  <c r="K863" i="5" s="1"/>
  <c r="J927" i="5"/>
  <c r="K927" i="5" s="1"/>
  <c r="J944" i="5"/>
  <c r="K944" i="5" s="1"/>
  <c r="J976" i="5"/>
  <c r="K976" i="5" s="1"/>
  <c r="J992" i="5"/>
  <c r="K992" i="5" s="1"/>
  <c r="J753" i="5"/>
  <c r="K753" i="5" s="1"/>
  <c r="J193" i="5"/>
  <c r="K193" i="5" s="1"/>
  <c r="J100" i="5"/>
  <c r="K100" i="5" s="1"/>
  <c r="J174" i="5"/>
  <c r="K174" i="5" s="1"/>
  <c r="J657" i="5"/>
  <c r="K657" i="5" s="1"/>
  <c r="J540" i="5"/>
  <c r="K540" i="5" s="1"/>
  <c r="J670" i="5"/>
  <c r="K670" i="5" s="1"/>
  <c r="J750" i="5"/>
  <c r="K750" i="5" s="1"/>
  <c r="J814" i="5"/>
  <c r="K814" i="5" s="1"/>
  <c r="J878" i="5"/>
  <c r="K878" i="5" s="1"/>
  <c r="J118" i="5"/>
  <c r="K118" i="5" s="1"/>
  <c r="J358" i="5"/>
  <c r="K358" i="5" s="1"/>
  <c r="J486" i="5"/>
  <c r="K486" i="5" s="1"/>
  <c r="J579" i="5"/>
  <c r="K579" i="5" s="1"/>
  <c r="J643" i="5"/>
  <c r="K643" i="5" s="1"/>
  <c r="J298" i="5"/>
  <c r="K298" i="5" s="1"/>
  <c r="J448" i="5"/>
  <c r="K448" i="5" s="1"/>
  <c r="J560" i="5"/>
  <c r="K560" i="5" s="1"/>
  <c r="J624" i="5"/>
  <c r="K624" i="5" s="1"/>
  <c r="J688" i="5"/>
  <c r="K688" i="5" s="1"/>
  <c r="J752" i="5"/>
  <c r="K752" i="5" s="1"/>
  <c r="J800" i="5"/>
  <c r="K800" i="5" s="1"/>
  <c r="J832" i="5"/>
  <c r="K832" i="5" s="1"/>
  <c r="J864" i="5"/>
  <c r="K864" i="5" s="1"/>
  <c r="J896" i="5"/>
  <c r="K896" i="5" s="1"/>
  <c r="J928" i="5"/>
  <c r="K928" i="5" s="1"/>
  <c r="J771" i="5"/>
  <c r="K771" i="5" s="1"/>
  <c r="J867" i="5"/>
  <c r="K867" i="5" s="1"/>
  <c r="J946" i="5"/>
  <c r="K946" i="5" s="1"/>
  <c r="J757" i="5"/>
  <c r="K757" i="5" s="1"/>
  <c r="J885" i="5"/>
  <c r="K885" i="5" s="1"/>
  <c r="J987" i="5"/>
  <c r="K987" i="5" s="1"/>
  <c r="J799" i="5"/>
  <c r="K799" i="5" s="1"/>
  <c r="J895" i="5"/>
  <c r="K895" i="5" s="1"/>
  <c r="J960" i="5"/>
  <c r="K960" i="5" s="1"/>
  <c r="J721" i="5"/>
  <c r="K721" i="5" s="1"/>
  <c r="J23" i="5"/>
  <c r="K23" i="5" s="1"/>
  <c r="J321" i="5"/>
  <c r="K321" i="5" s="1"/>
  <c r="J349" i="5"/>
  <c r="K349" i="5" s="1"/>
  <c r="J386" i="5"/>
  <c r="K386" i="5" s="1"/>
  <c r="J98" i="5"/>
  <c r="K98" i="5" s="1"/>
  <c r="J574" i="5"/>
  <c r="K574" i="5" s="1"/>
  <c r="J702" i="5"/>
  <c r="K702" i="5" s="1"/>
  <c r="J766" i="5"/>
  <c r="K766" i="5" s="1"/>
  <c r="J830" i="5"/>
  <c r="K830" i="5" s="1"/>
  <c r="J894" i="5"/>
  <c r="K894" i="5" s="1"/>
  <c r="J182" i="5"/>
  <c r="K182" i="5" s="1"/>
  <c r="J390" i="5"/>
  <c r="K390" i="5" s="1"/>
  <c r="J518" i="5"/>
  <c r="K518" i="5" s="1"/>
  <c r="J595" i="5"/>
  <c r="K595" i="5" s="1"/>
  <c r="J659" i="5"/>
  <c r="K659" i="5" s="1"/>
  <c r="J106" i="5"/>
  <c r="K106" i="5" s="1"/>
  <c r="J352" i="5"/>
  <c r="K352" i="5" s="1"/>
  <c r="J480" i="5"/>
  <c r="K480" i="5" s="1"/>
  <c r="J576" i="5"/>
  <c r="K576" i="5" s="1"/>
  <c r="J640" i="5"/>
  <c r="K640" i="5" s="1"/>
  <c r="J704" i="5"/>
  <c r="K704" i="5" s="1"/>
  <c r="J768" i="5"/>
  <c r="K768" i="5" s="1"/>
  <c r="J808" i="5"/>
  <c r="K808" i="5" s="1"/>
  <c r="J840" i="5"/>
  <c r="K840" i="5" s="1"/>
  <c r="J872" i="5"/>
  <c r="K872" i="5" s="1"/>
  <c r="J904" i="5"/>
  <c r="K904" i="5" s="1"/>
  <c r="J715" i="5"/>
  <c r="K715" i="5" s="1"/>
  <c r="J747" i="5"/>
  <c r="K747" i="5" s="1"/>
  <c r="J779" i="5"/>
  <c r="K779" i="5" s="1"/>
  <c r="J811" i="5"/>
  <c r="K811" i="5" s="1"/>
  <c r="J843" i="5"/>
  <c r="K843" i="5" s="1"/>
  <c r="J875" i="5"/>
  <c r="K875" i="5" s="1"/>
  <c r="J907" i="5"/>
  <c r="K907" i="5" s="1"/>
  <c r="J934" i="5"/>
  <c r="K934" i="5" s="1"/>
  <c r="J950" i="5"/>
  <c r="K950" i="5" s="1"/>
  <c r="J966" i="5"/>
  <c r="K966" i="5" s="1"/>
  <c r="J982" i="5"/>
  <c r="K982" i="5" s="1"/>
  <c r="J998" i="5"/>
  <c r="K998" i="5" s="1"/>
  <c r="J733" i="5"/>
  <c r="K733" i="5" s="1"/>
  <c r="J765" i="5"/>
  <c r="K765" i="5" s="1"/>
  <c r="J797" i="5"/>
  <c r="K797" i="5" s="1"/>
  <c r="J829" i="5"/>
  <c r="K829" i="5" s="1"/>
  <c r="J861" i="5"/>
  <c r="K861" i="5" s="1"/>
  <c r="J893" i="5"/>
  <c r="K893" i="5" s="1"/>
  <c r="J925" i="5"/>
  <c r="K925" i="5" s="1"/>
  <c r="J943" i="5"/>
  <c r="K943" i="5" s="1"/>
  <c r="J959" i="5"/>
  <c r="K959" i="5" s="1"/>
  <c r="J975" i="5"/>
  <c r="K975" i="5" s="1"/>
  <c r="J991" i="5"/>
  <c r="K991" i="5" s="1"/>
  <c r="J743" i="5"/>
  <c r="K743" i="5" s="1"/>
  <c r="J775" i="5"/>
  <c r="K775" i="5" s="1"/>
  <c r="J807" i="5"/>
  <c r="K807" i="5" s="1"/>
  <c r="J839" i="5"/>
  <c r="K839" i="5" s="1"/>
  <c r="J871" i="5"/>
  <c r="K871" i="5" s="1"/>
  <c r="J903" i="5"/>
  <c r="K903" i="5" s="1"/>
  <c r="J932" i="5"/>
  <c r="K932" i="5" s="1"/>
  <c r="J948" i="5"/>
  <c r="K948" i="5" s="1"/>
  <c r="J964" i="5"/>
  <c r="K964" i="5" s="1"/>
  <c r="J980" i="5"/>
  <c r="K980" i="5" s="1"/>
  <c r="J996" i="5"/>
  <c r="K996" i="5" s="1"/>
  <c r="J729" i="5"/>
  <c r="K729" i="5" s="1"/>
  <c r="J761" i="5"/>
  <c r="K761" i="5" s="1"/>
  <c r="J793" i="5"/>
  <c r="K793" i="5" s="1"/>
  <c r="J825" i="5"/>
  <c r="K825" i="5" s="1"/>
  <c r="J857" i="5"/>
  <c r="K857" i="5" s="1"/>
  <c r="J889" i="5"/>
  <c r="K889" i="5" s="1"/>
  <c r="J921" i="5"/>
  <c r="K921" i="5" s="1"/>
  <c r="J941" i="5"/>
  <c r="K941" i="5" s="1"/>
  <c r="J957" i="5"/>
  <c r="K957" i="5" s="1"/>
  <c r="J973" i="5"/>
  <c r="K973" i="5" s="1"/>
  <c r="J989" i="5"/>
  <c r="K989" i="5" s="1"/>
  <c r="J279" i="5"/>
  <c r="K279" i="5" s="1"/>
  <c r="J272" i="5"/>
  <c r="K272" i="5" s="1"/>
  <c r="J445" i="5"/>
  <c r="K445" i="5" s="1"/>
  <c r="J514" i="5"/>
  <c r="K514" i="5" s="1"/>
  <c r="J348" i="5"/>
  <c r="K348" i="5" s="1"/>
  <c r="J606" i="5"/>
  <c r="K606" i="5" s="1"/>
  <c r="J718" i="5"/>
  <c r="K718" i="5" s="1"/>
  <c r="J782" i="5"/>
  <c r="K782" i="5" s="1"/>
  <c r="J846" i="5"/>
  <c r="K846" i="5" s="1"/>
  <c r="J910" i="5"/>
  <c r="K910" i="5" s="1"/>
  <c r="J246" i="5"/>
  <c r="K246" i="5" s="1"/>
  <c r="J422" i="5"/>
  <c r="K422" i="5" s="1"/>
  <c r="J547" i="5"/>
  <c r="K547" i="5" s="1"/>
  <c r="J170" i="5"/>
  <c r="K170" i="5" s="1"/>
  <c r="J656" i="5"/>
  <c r="K656" i="5" s="1"/>
  <c r="J848" i="5"/>
  <c r="K848" i="5" s="1"/>
  <c r="J755" i="5"/>
  <c r="K755" i="5" s="1"/>
  <c r="J883" i="5"/>
  <c r="K883" i="5" s="1"/>
  <c r="J970" i="5"/>
  <c r="K970" i="5" s="1"/>
  <c r="J773" i="5"/>
  <c r="K773" i="5" s="1"/>
  <c r="J901" i="5"/>
  <c r="K901" i="5" s="1"/>
  <c r="J979" i="5"/>
  <c r="K979" i="5" s="1"/>
  <c r="J783" i="5"/>
  <c r="K783" i="5" s="1"/>
  <c r="J911" i="5"/>
  <c r="K911" i="5" s="1"/>
  <c r="J984" i="5"/>
  <c r="K984" i="5" s="1"/>
  <c r="J785" i="5"/>
  <c r="K785" i="5" s="1"/>
  <c r="J849" i="5"/>
  <c r="K849" i="5" s="1"/>
  <c r="J913" i="5"/>
  <c r="K913" i="5" s="1"/>
  <c r="J953" i="5"/>
  <c r="K953" i="5" s="1"/>
  <c r="J985" i="5"/>
  <c r="K985" i="5" s="1"/>
  <c r="J954" i="5"/>
  <c r="K954" i="5" s="1"/>
  <c r="J751" i="5"/>
  <c r="K751" i="5" s="1"/>
  <c r="J769" i="5"/>
  <c r="K769" i="5" s="1"/>
  <c r="J977" i="5"/>
  <c r="K977" i="5" s="1"/>
  <c r="J384" i="5"/>
  <c r="K384" i="5" s="1"/>
  <c r="J720" i="5"/>
  <c r="K720" i="5" s="1"/>
  <c r="J880" i="5"/>
  <c r="K880" i="5" s="1"/>
  <c r="J787" i="5"/>
  <c r="K787" i="5" s="1"/>
  <c r="J915" i="5"/>
  <c r="K915" i="5" s="1"/>
  <c r="J986" i="5"/>
  <c r="K986" i="5" s="1"/>
  <c r="J805" i="5"/>
  <c r="K805" i="5" s="1"/>
  <c r="J931" i="5"/>
  <c r="K931" i="5" s="1"/>
  <c r="J995" i="5"/>
  <c r="K995" i="5" s="1"/>
  <c r="J815" i="5"/>
  <c r="K815" i="5" s="1"/>
  <c r="J936" i="5"/>
  <c r="K936" i="5" s="1"/>
  <c r="J1000" i="5"/>
  <c r="K1000" i="5" s="1"/>
  <c r="J801" i="5"/>
  <c r="K801" i="5" s="1"/>
  <c r="J865" i="5"/>
  <c r="K865" i="5" s="1"/>
  <c r="J929" i="5"/>
  <c r="K929" i="5" s="1"/>
  <c r="J961" i="5"/>
  <c r="K961" i="5" s="1"/>
  <c r="J997" i="5"/>
  <c r="K997" i="5" s="1"/>
  <c r="J675" i="5"/>
  <c r="K675" i="5" s="1"/>
  <c r="J869" i="5"/>
  <c r="K869" i="5" s="1"/>
  <c r="J879" i="5"/>
  <c r="K879" i="5" s="1"/>
  <c r="J833" i="5"/>
  <c r="K833" i="5" s="1"/>
  <c r="J945" i="5"/>
  <c r="K945" i="5" s="1"/>
  <c r="J611" i="5"/>
  <c r="K611" i="5" s="1"/>
  <c r="J512" i="5"/>
  <c r="K512" i="5" s="1"/>
  <c r="J784" i="5"/>
  <c r="K784" i="5" s="1"/>
  <c r="J912" i="5"/>
  <c r="K912" i="5" s="1"/>
  <c r="J819" i="5"/>
  <c r="K819" i="5" s="1"/>
  <c r="J938" i="5"/>
  <c r="K938" i="5" s="1"/>
  <c r="J837" i="5"/>
  <c r="K837" i="5" s="1"/>
  <c r="J947" i="5"/>
  <c r="K947" i="5" s="1"/>
  <c r="J719" i="5"/>
  <c r="K719" i="5" s="1"/>
  <c r="J847" i="5"/>
  <c r="K847" i="5" s="1"/>
  <c r="J952" i="5"/>
  <c r="K952" i="5" s="1"/>
  <c r="J737" i="5"/>
  <c r="K737" i="5" s="1"/>
  <c r="J817" i="5"/>
  <c r="K817" i="5" s="1"/>
  <c r="J881" i="5"/>
  <c r="K881" i="5" s="1"/>
  <c r="J937" i="5"/>
  <c r="K937" i="5" s="1"/>
  <c r="J969" i="5"/>
  <c r="K969" i="5" s="1"/>
  <c r="J592" i="5"/>
  <c r="K592" i="5" s="1"/>
  <c r="J816" i="5"/>
  <c r="K816" i="5" s="1"/>
  <c r="J723" i="5"/>
  <c r="K723" i="5" s="1"/>
  <c r="J851" i="5"/>
  <c r="K851" i="5" s="1"/>
  <c r="J741" i="5"/>
  <c r="K741" i="5" s="1"/>
  <c r="J963" i="5"/>
  <c r="K963" i="5" s="1"/>
  <c r="J968" i="5"/>
  <c r="K968" i="5" s="1"/>
  <c r="J897" i="5"/>
  <c r="K897" i="5" s="1"/>
  <c r="J1001" i="5"/>
  <c r="K1001" i="5" s="1"/>
  <c r="O17" i="5" l="1"/>
  <c r="O15" i="5"/>
  <c r="O3" i="5"/>
  <c r="O7" i="5" l="1"/>
  <c r="L51" i="5"/>
  <c r="L157" i="5"/>
  <c r="L239" i="5"/>
  <c r="L321" i="5"/>
  <c r="L395" i="5"/>
  <c r="L465" i="5"/>
  <c r="L597" i="5"/>
  <c r="L709" i="5"/>
  <c r="L911" i="5"/>
  <c r="L2" i="5"/>
  <c r="M2" i="5" s="1"/>
  <c r="L85" i="5"/>
  <c r="L129" i="5"/>
  <c r="L181" i="5"/>
  <c r="L227" i="5"/>
  <c r="L277" i="5"/>
  <c r="L331" i="5"/>
  <c r="L391" i="5"/>
  <c r="L451" i="5"/>
  <c r="L495" i="5"/>
  <c r="L539" i="5"/>
  <c r="L581" i="5"/>
  <c r="L623" i="5"/>
  <c r="L669" i="5"/>
  <c r="L713" i="5"/>
  <c r="L761" i="5"/>
  <c r="L805" i="5"/>
  <c r="L845" i="5"/>
  <c r="L899" i="5"/>
  <c r="L937" i="5"/>
  <c r="L981" i="5"/>
  <c r="L992" i="5"/>
  <c r="L50" i="5"/>
  <c r="L152" i="5"/>
  <c r="L242" i="5"/>
  <c r="L360" i="5"/>
  <c r="L436" i="5"/>
  <c r="L564" i="5"/>
  <c r="L668" i="5"/>
  <c r="L752" i="5"/>
  <c r="L868" i="5"/>
  <c r="L32" i="5"/>
  <c r="L86" i="5"/>
  <c r="L37" i="5"/>
  <c r="L71" i="5"/>
  <c r="L173" i="5"/>
  <c r="L269" i="5"/>
  <c r="L353" i="5"/>
  <c r="L413" i="5"/>
  <c r="L503" i="5"/>
  <c r="L629" i="5"/>
  <c r="L743" i="5"/>
  <c r="L951" i="5"/>
  <c r="L45" i="5"/>
  <c r="L99" i="5"/>
  <c r="L143" i="5"/>
  <c r="L193" i="5"/>
  <c r="L243" i="5"/>
  <c r="L295" i="5"/>
  <c r="L347" i="5"/>
  <c r="L409" i="5"/>
  <c r="L467" i="5"/>
  <c r="L511" i="5"/>
  <c r="L551" i="5"/>
  <c r="L593" i="5"/>
  <c r="L639" i="5"/>
  <c r="L681" i="5"/>
  <c r="L727" i="5"/>
  <c r="L775" i="5"/>
  <c r="L817" i="5"/>
  <c r="L861" i="5"/>
  <c r="L909" i="5"/>
  <c r="L953" i="5"/>
  <c r="L993" i="5"/>
  <c r="L13" i="5"/>
  <c r="L68" i="5"/>
  <c r="L174" i="5"/>
  <c r="M174" i="5" s="1"/>
  <c r="L272" i="5"/>
  <c r="L380" i="5"/>
  <c r="L462" i="5"/>
  <c r="L600" i="5"/>
  <c r="L696" i="5"/>
  <c r="L784" i="5"/>
  <c r="L908" i="5"/>
  <c r="L23" i="5"/>
  <c r="L96" i="5"/>
  <c r="L47" i="5"/>
  <c r="L135" i="5"/>
  <c r="L231" i="5"/>
  <c r="L309" i="5"/>
  <c r="L385" i="5"/>
  <c r="L453" i="5"/>
  <c r="L579" i="5"/>
  <c r="L697" i="5"/>
  <c r="M697" i="5" s="1"/>
  <c r="L891" i="5"/>
  <c r="L5" i="5"/>
  <c r="L81" i="5"/>
  <c r="L125" i="5"/>
  <c r="L175" i="5"/>
  <c r="M175" i="5" s="1"/>
  <c r="L221" i="5"/>
  <c r="L271" i="5"/>
  <c r="L325" i="5"/>
  <c r="L381" i="5"/>
  <c r="M381" i="5" s="1"/>
  <c r="L445" i="5"/>
  <c r="L489" i="5"/>
  <c r="L535" i="5"/>
  <c r="L575" i="5"/>
  <c r="L617" i="5"/>
  <c r="L663" i="5"/>
  <c r="L707" i="5"/>
  <c r="L757" i="5"/>
  <c r="L801" i="5"/>
  <c r="L839" i="5"/>
  <c r="L893" i="5"/>
  <c r="L933" i="5"/>
  <c r="L977" i="5"/>
  <c r="L926" i="5"/>
  <c r="L46" i="5"/>
  <c r="M46" i="5" s="1"/>
  <c r="L116" i="5"/>
  <c r="L222" i="5"/>
  <c r="M222" i="5" s="1"/>
  <c r="L342" i="5"/>
  <c r="L428" i="5"/>
  <c r="L548" i="5"/>
  <c r="L38" i="5"/>
  <c r="M38" i="5" s="1"/>
  <c r="L367" i="5"/>
  <c r="L831" i="5"/>
  <c r="L163" i="5"/>
  <c r="L375" i="5"/>
  <c r="L569" i="5"/>
  <c r="L745" i="5"/>
  <c r="L925" i="5"/>
  <c r="L100" i="5"/>
  <c r="L512" i="5"/>
  <c r="L770" i="5"/>
  <c r="L36" i="5"/>
  <c r="L130" i="5"/>
  <c r="L170" i="5"/>
  <c r="L224" i="5"/>
  <c r="L268" i="5"/>
  <c r="L310" i="5"/>
  <c r="M310" i="5" s="1"/>
  <c r="L352" i="5"/>
  <c r="L404" i="5"/>
  <c r="L460" i="5"/>
  <c r="L504" i="5"/>
  <c r="M504" i="5" s="1"/>
  <c r="L542" i="5"/>
  <c r="L584" i="5"/>
  <c r="L634" i="5"/>
  <c r="L680" i="5"/>
  <c r="L728" i="5"/>
  <c r="L780" i="5"/>
  <c r="L820" i="5"/>
  <c r="L866" i="5"/>
  <c r="L922" i="5"/>
  <c r="L960" i="5"/>
  <c r="L773" i="5"/>
  <c r="L962" i="5"/>
  <c r="L959" i="5"/>
  <c r="L149" i="5"/>
  <c r="L599" i="5"/>
  <c r="L396" i="5"/>
  <c r="M396" i="5" s="1"/>
  <c r="L128" i="5"/>
  <c r="L252" i="5"/>
  <c r="L378" i="5"/>
  <c r="L510" i="5"/>
  <c r="L616" i="5"/>
  <c r="L754" i="5"/>
  <c r="L878" i="5"/>
  <c r="L315" i="5"/>
  <c r="L703" i="5"/>
  <c r="L127" i="5"/>
  <c r="L329" i="5"/>
  <c r="L537" i="5"/>
  <c r="L711" i="5"/>
  <c r="L897" i="5"/>
  <c r="L48" i="5"/>
  <c r="M48" i="5" s="1"/>
  <c r="L430" i="5"/>
  <c r="L742" i="5"/>
  <c r="L25" i="5"/>
  <c r="L122" i="5"/>
  <c r="L162" i="5"/>
  <c r="L214" i="5"/>
  <c r="L258" i="5"/>
  <c r="L302" i="5"/>
  <c r="L346" i="5"/>
  <c r="L392" i="5"/>
  <c r="M392" i="5" s="1"/>
  <c r="L448" i="5"/>
  <c r="L496" i="5"/>
  <c r="L536" i="5"/>
  <c r="M536" i="5" s="1"/>
  <c r="L574" i="5"/>
  <c r="L620" i="5"/>
  <c r="L670" i="5"/>
  <c r="L720" i="5"/>
  <c r="L772" i="5"/>
  <c r="L812" i="5"/>
  <c r="L854" i="5"/>
  <c r="L914" i="5"/>
  <c r="L950" i="5"/>
  <c r="L183" i="5"/>
  <c r="L105" i="5"/>
  <c r="L821" i="5"/>
  <c r="L290" i="5"/>
  <c r="L136" i="5"/>
  <c r="L350" i="5"/>
  <c r="L540" i="5"/>
  <c r="M540" i="5" s="1"/>
  <c r="L738" i="5"/>
  <c r="L167" i="5"/>
  <c r="L491" i="5"/>
  <c r="L41" i="5"/>
  <c r="L237" i="5"/>
  <c r="L461" i="5"/>
  <c r="L635" i="5"/>
  <c r="M635" i="5" s="1"/>
  <c r="L811" i="5"/>
  <c r="L987" i="5"/>
  <c r="L260" i="5"/>
  <c r="L662" i="5"/>
  <c r="L864" i="5"/>
  <c r="L84" i="5"/>
  <c r="L142" i="5"/>
  <c r="L194" i="5"/>
  <c r="M194" i="5" s="1"/>
  <c r="L238" i="5"/>
  <c r="L284" i="5"/>
  <c r="L328" i="5"/>
  <c r="L376" i="5"/>
  <c r="L426" i="5"/>
  <c r="L478" i="5"/>
  <c r="L518" i="5"/>
  <c r="L558" i="5"/>
  <c r="L602" i="5"/>
  <c r="L648" i="5"/>
  <c r="L698" i="5"/>
  <c r="M698" i="5" s="1"/>
  <c r="L750" i="5"/>
  <c r="L798" i="5"/>
  <c r="L836" i="5"/>
  <c r="L888" i="5"/>
  <c r="L936" i="5"/>
  <c r="L974" i="5"/>
  <c r="L859" i="5"/>
  <c r="L643" i="5"/>
  <c r="L559" i="5"/>
  <c r="M559" i="5" s="1"/>
  <c r="L180" i="5"/>
  <c r="L984" i="5"/>
  <c r="L168" i="5"/>
  <c r="M168" i="5" s="1"/>
  <c r="L286" i="5"/>
  <c r="L420" i="5"/>
  <c r="L520" i="5"/>
  <c r="L626" i="5"/>
  <c r="L766" i="5"/>
  <c r="L862" i="5"/>
  <c r="M862" i="5" s="1"/>
  <c r="L883" i="5"/>
  <c r="L980" i="5"/>
  <c r="L799" i="5"/>
  <c r="L89" i="5"/>
  <c r="L611" i="5"/>
  <c r="L840" i="5"/>
  <c r="L138" i="5"/>
  <c r="L232" i="5"/>
  <c r="M232" i="5" s="1"/>
  <c r="L322" i="5"/>
  <c r="M322" i="5" s="1"/>
  <c r="L422" i="5"/>
  <c r="L472" i="5"/>
  <c r="L552" i="5"/>
  <c r="M552" i="5" s="1"/>
  <c r="L642" i="5"/>
  <c r="L690" i="5"/>
  <c r="L792" i="5"/>
  <c r="L880" i="5"/>
  <c r="L932" i="5"/>
  <c r="L837" i="5"/>
  <c r="L986" i="5"/>
  <c r="L249" i="5"/>
  <c r="L678" i="5"/>
  <c r="L154" i="5"/>
  <c r="L400" i="5"/>
  <c r="L664" i="5"/>
  <c r="L800" i="5"/>
  <c r="L389" i="5"/>
  <c r="L179" i="5"/>
  <c r="L387" i="5"/>
  <c r="L759" i="5"/>
  <c r="L935" i="5"/>
  <c r="L556" i="5"/>
  <c r="L790" i="5"/>
  <c r="L270" i="5"/>
  <c r="M270" i="5" s="1"/>
  <c r="L408" i="5"/>
  <c r="L506" i="5"/>
  <c r="L586" i="5"/>
  <c r="L682" i="5"/>
  <c r="M682" i="5" s="1"/>
  <c r="L782" i="5"/>
  <c r="L824" i="5"/>
  <c r="L924" i="5"/>
  <c r="L972" i="5"/>
  <c r="L305" i="5"/>
  <c r="L612" i="5"/>
  <c r="M612" i="5" s="1"/>
  <c r="L196" i="5"/>
  <c r="L580" i="5"/>
  <c r="M580" i="5" s="1"/>
  <c r="L788" i="5"/>
  <c r="L621" i="5"/>
  <c r="M621" i="5" s="1"/>
  <c r="L91" i="5"/>
  <c r="L505" i="5"/>
  <c r="L853" i="5"/>
  <c r="L39" i="5"/>
  <c r="L706" i="5"/>
  <c r="L106" i="5"/>
  <c r="L150" i="5"/>
  <c r="M150" i="5" s="1"/>
  <c r="L250" i="5"/>
  <c r="L338" i="5"/>
  <c r="L386" i="5"/>
  <c r="M386" i="5" s="1"/>
  <c r="L486" i="5"/>
  <c r="L568" i="5"/>
  <c r="L614" i="5"/>
  <c r="L710" i="5"/>
  <c r="M710" i="5" s="1"/>
  <c r="L762" i="5"/>
  <c r="M762" i="5" s="1"/>
  <c r="L848" i="5"/>
  <c r="L906" i="5"/>
  <c r="L990" i="5"/>
  <c r="L877" i="5"/>
  <c r="L645" i="5"/>
  <c r="L476" i="5"/>
  <c r="L208" i="5"/>
  <c r="L308" i="5"/>
  <c r="L550" i="5"/>
  <c r="L776" i="5"/>
  <c r="M776" i="5" s="1"/>
  <c r="L910" i="5"/>
  <c r="L918" i="5"/>
  <c r="L938" i="5"/>
  <c r="M938" i="5" s="1"/>
  <c r="L21" i="5"/>
  <c r="L301" i="5"/>
  <c r="L439" i="5"/>
  <c r="L20" i="5"/>
  <c r="L265" i="5"/>
  <c r="L441" i="5"/>
  <c r="L529" i="5"/>
  <c r="L659" i="5"/>
  <c r="L751" i="5"/>
  <c r="L795" i="5"/>
  <c r="L927" i="5"/>
  <c r="M927" i="5" s="1"/>
  <c r="L904" i="5"/>
  <c r="L104" i="5"/>
  <c r="L416" i="5"/>
  <c r="L644" i="5"/>
  <c r="M644" i="5" s="1"/>
  <c r="L995" i="5"/>
  <c r="L70" i="5"/>
  <c r="L53" i="5"/>
  <c r="L67" i="5"/>
  <c r="L169" i="5"/>
  <c r="M169" i="5" s="1"/>
  <c r="L263" i="5"/>
  <c r="L345" i="5"/>
  <c r="L411" i="5"/>
  <c r="L497" i="5"/>
  <c r="M497" i="5" s="1"/>
  <c r="L627" i="5"/>
  <c r="M627" i="5" s="1"/>
  <c r="L737" i="5"/>
  <c r="L943" i="5"/>
  <c r="L43" i="5"/>
  <c r="L95" i="5"/>
  <c r="L141" i="5"/>
  <c r="L191" i="5"/>
  <c r="L241" i="5"/>
  <c r="L287" i="5"/>
  <c r="L343" i="5"/>
  <c r="M343" i="5" s="1"/>
  <c r="L407" i="5"/>
  <c r="L463" i="5"/>
  <c r="L507" i="5"/>
  <c r="L549" i="5"/>
  <c r="M549" i="5" s="1"/>
  <c r="L591" i="5"/>
  <c r="L637" i="5"/>
  <c r="L679" i="5"/>
  <c r="L725" i="5"/>
  <c r="L771" i="5"/>
  <c r="M771" i="5" s="1"/>
  <c r="L813" i="5"/>
  <c r="M813" i="5" s="1"/>
  <c r="L855" i="5"/>
  <c r="M855" i="5" s="1"/>
  <c r="L907" i="5"/>
  <c r="L949" i="5"/>
  <c r="L991" i="5"/>
  <c r="M991" i="5" s="1"/>
  <c r="L4" i="5"/>
  <c r="L64" i="5"/>
  <c r="L172" i="5"/>
  <c r="L266" i="5"/>
  <c r="L370" i="5"/>
  <c r="L458" i="5"/>
  <c r="L594" i="5"/>
  <c r="M594" i="5" s="1"/>
  <c r="L692" i="5"/>
  <c r="L778" i="5"/>
  <c r="L902" i="5"/>
  <c r="L35" i="5"/>
  <c r="L94" i="5"/>
  <c r="L29" i="5"/>
  <c r="L101" i="5"/>
  <c r="L201" i="5"/>
  <c r="L291" i="5"/>
  <c r="M291" i="5" s="1"/>
  <c r="L363" i="5"/>
  <c r="L429" i="5"/>
  <c r="M429" i="5" s="1"/>
  <c r="L531" i="5"/>
  <c r="L653" i="5"/>
  <c r="L781" i="5"/>
  <c r="M781" i="5" s="1"/>
  <c r="L14" i="5"/>
  <c r="M14" i="5" s="1"/>
  <c r="L63" i="5"/>
  <c r="L111" i="5"/>
  <c r="L153" i="5"/>
  <c r="M153" i="5" s="1"/>
  <c r="L205" i="5"/>
  <c r="L255" i="5"/>
  <c r="L311" i="5"/>
  <c r="L369" i="5"/>
  <c r="L427" i="5"/>
  <c r="L477" i="5"/>
  <c r="L521" i="5"/>
  <c r="M521" i="5" s="1"/>
  <c r="L563" i="5"/>
  <c r="L605" i="5"/>
  <c r="L651" i="5"/>
  <c r="L691" i="5"/>
  <c r="M691" i="5" s="1"/>
  <c r="L739" i="5"/>
  <c r="M739" i="5" s="1"/>
  <c r="L785" i="5"/>
  <c r="M785" i="5" s="1"/>
  <c r="L825" i="5"/>
  <c r="L873" i="5"/>
  <c r="L921" i="5"/>
  <c r="L963" i="5"/>
  <c r="L886" i="5"/>
  <c r="L10" i="5"/>
  <c r="L82" i="5"/>
  <c r="M82" i="5" s="1"/>
  <c r="L192" i="5"/>
  <c r="L306" i="5"/>
  <c r="M306" i="5" s="1"/>
  <c r="L406" i="5"/>
  <c r="L494" i="5"/>
  <c r="L628" i="5"/>
  <c r="L718" i="5"/>
  <c r="L822" i="5"/>
  <c r="L978" i="5"/>
  <c r="M978" i="5" s="1"/>
  <c r="L58" i="5"/>
  <c r="L112" i="5"/>
  <c r="L59" i="5"/>
  <c r="L161" i="5"/>
  <c r="L251" i="5"/>
  <c r="L333" i="5"/>
  <c r="L401" i="5"/>
  <c r="M401" i="5" s="1"/>
  <c r="L485" i="5"/>
  <c r="L609" i="5"/>
  <c r="L721" i="5"/>
  <c r="L929" i="5"/>
  <c r="L26" i="5"/>
  <c r="M26" i="5" s="1"/>
  <c r="L137" i="5"/>
  <c r="M137" i="5" s="1"/>
  <c r="L187" i="5"/>
  <c r="L233" i="5"/>
  <c r="L283" i="5"/>
  <c r="L337" i="5"/>
  <c r="L399" i="5"/>
  <c r="L457" i="5"/>
  <c r="L501" i="5"/>
  <c r="L543" i="5"/>
  <c r="M543" i="5" s="1"/>
  <c r="L587" i="5"/>
  <c r="L631" i="5"/>
  <c r="L673" i="5"/>
  <c r="L719" i="5"/>
  <c r="L765" i="5"/>
  <c r="L809" i="5"/>
  <c r="L851" i="5"/>
  <c r="L903" i="5"/>
  <c r="M903" i="5" s="1"/>
  <c r="L945" i="5"/>
  <c r="L985" i="5"/>
  <c r="M985" i="5" s="1"/>
  <c r="L989" i="5"/>
  <c r="L56" i="5"/>
  <c r="L160" i="5"/>
  <c r="L254" i="5"/>
  <c r="L366" i="5"/>
  <c r="L450" i="5"/>
  <c r="L582" i="5"/>
  <c r="M582" i="5" s="1"/>
  <c r="L113" i="5"/>
  <c r="L433" i="5"/>
  <c r="L31" i="5"/>
  <c r="L211" i="5"/>
  <c r="L437" i="5"/>
  <c r="M437" i="5" s="1"/>
  <c r="L791" i="5"/>
  <c r="M791" i="5" s="1"/>
  <c r="L969" i="5"/>
  <c r="L204" i="5"/>
  <c r="L632" i="5"/>
  <c r="M632" i="5" s="1"/>
  <c r="L66" i="5"/>
  <c r="L188" i="5"/>
  <c r="L280" i="5"/>
  <c r="L372" i="5"/>
  <c r="L514" i="5"/>
  <c r="L596" i="5"/>
  <c r="L744" i="5"/>
  <c r="L830" i="5"/>
  <c r="L970" i="5"/>
  <c r="L93" i="5"/>
  <c r="L731" i="5"/>
  <c r="L276" i="5"/>
  <c r="L532" i="5"/>
  <c r="M532" i="5" s="1"/>
  <c r="L49" i="5"/>
  <c r="M49" i="5" s="1"/>
  <c r="L895" i="5"/>
  <c r="L577" i="5"/>
  <c r="L124" i="5"/>
  <c r="L15" i="5"/>
  <c r="M15" i="5" s="1"/>
  <c r="L132" i="5"/>
  <c r="L178" i="5"/>
  <c r="L226" i="5"/>
  <c r="L314" i="5"/>
  <c r="L356" i="5"/>
  <c r="L464" i="5"/>
  <c r="M464" i="5" s="1"/>
  <c r="L544" i="5"/>
  <c r="L636" i="5"/>
  <c r="M636" i="5" s="1"/>
  <c r="L734" i="5"/>
  <c r="L872" i="5"/>
  <c r="L281" i="5"/>
  <c r="L867" i="5"/>
  <c r="L388" i="5"/>
  <c r="L257" i="5"/>
  <c r="L285" i="5"/>
  <c r="M285" i="5" s="1"/>
  <c r="L677" i="5"/>
  <c r="L368" i="5"/>
  <c r="M368" i="5" s="1"/>
  <c r="L956" i="5"/>
  <c r="L206" i="5"/>
  <c r="L296" i="5"/>
  <c r="M296" i="5" s="1"/>
  <c r="L440" i="5"/>
  <c r="M440" i="5" s="1"/>
  <c r="L530" i="5"/>
  <c r="M530" i="5" s="1"/>
  <c r="L660" i="5"/>
  <c r="M660" i="5" s="1"/>
  <c r="L806" i="5"/>
  <c r="M806" i="5" s="1"/>
  <c r="L944" i="5"/>
  <c r="M944" i="5" s="1"/>
  <c r="L57" i="5"/>
  <c r="M57" i="5" s="1"/>
  <c r="L17" i="5"/>
  <c r="L432" i="5"/>
  <c r="L652" i="5"/>
  <c r="M652" i="5" s="1"/>
  <c r="L767" i="5"/>
  <c r="M767" i="5" s="1"/>
  <c r="L219" i="5"/>
  <c r="L371" i="5"/>
  <c r="L557" i="5"/>
  <c r="M557" i="5" s="1"/>
  <c r="L849" i="5"/>
  <c r="M849" i="5" s="1"/>
  <c r="L75" i="5"/>
  <c r="L165" i="5"/>
  <c r="L319" i="5"/>
  <c r="L483" i="5"/>
  <c r="L571" i="5"/>
  <c r="L701" i="5"/>
  <c r="L833" i="5"/>
  <c r="L971" i="5"/>
  <c r="L12" i="5"/>
  <c r="L324" i="5"/>
  <c r="L522" i="5"/>
  <c r="L846" i="5"/>
  <c r="L159" i="5"/>
  <c r="L327" i="5"/>
  <c r="L34" i="5"/>
  <c r="L97" i="5"/>
  <c r="M97" i="5" s="1"/>
  <c r="L195" i="5"/>
  <c r="M195" i="5" s="1"/>
  <c r="L289" i="5"/>
  <c r="L361" i="5"/>
  <c r="L425" i="5"/>
  <c r="L525" i="5"/>
  <c r="L647" i="5"/>
  <c r="L755" i="5"/>
  <c r="M755" i="5" s="1"/>
  <c r="L1001" i="5"/>
  <c r="L61" i="5"/>
  <c r="L109" i="5"/>
  <c r="L151" i="5"/>
  <c r="M151" i="5" s="1"/>
  <c r="L203" i="5"/>
  <c r="L253" i="5"/>
  <c r="M253" i="5" s="1"/>
  <c r="L307" i="5"/>
  <c r="L357" i="5"/>
  <c r="M357" i="5" s="1"/>
  <c r="L423" i="5"/>
  <c r="M423" i="5" s="1"/>
  <c r="L475" i="5"/>
  <c r="L517" i="5"/>
  <c r="L561" i="5"/>
  <c r="L601" i="5"/>
  <c r="M601" i="5" s="1"/>
  <c r="L649" i="5"/>
  <c r="M649" i="5" s="1"/>
  <c r="L689" i="5"/>
  <c r="L735" i="5"/>
  <c r="M735" i="5" s="1"/>
  <c r="L783" i="5"/>
  <c r="M783" i="5" s="1"/>
  <c r="L823" i="5"/>
  <c r="L869" i="5"/>
  <c r="M869" i="5" s="1"/>
  <c r="L919" i="5"/>
  <c r="M919" i="5" s="1"/>
  <c r="L961" i="5"/>
  <c r="M961" i="5" s="1"/>
  <c r="L874" i="5"/>
  <c r="M874" i="5" s="1"/>
  <c r="L11" i="5"/>
  <c r="L80" i="5"/>
  <c r="L186" i="5"/>
  <c r="L292" i="5"/>
  <c r="M292" i="5" s="1"/>
  <c r="L402" i="5"/>
  <c r="L488" i="5"/>
  <c r="L624" i="5"/>
  <c r="M624" i="5" s="1"/>
  <c r="L712" i="5"/>
  <c r="M712" i="5" s="1"/>
  <c r="L818" i="5"/>
  <c r="M818" i="5" s="1"/>
  <c r="L976" i="5"/>
  <c r="L54" i="5"/>
  <c r="M54" i="5" s="1"/>
  <c r="L108" i="5"/>
  <c r="L40" i="5"/>
  <c r="M40" i="5" s="1"/>
  <c r="L133" i="5"/>
  <c r="M133" i="5" s="1"/>
  <c r="L225" i="5"/>
  <c r="M225" i="5" s="1"/>
  <c r="L303" i="5"/>
  <c r="M303" i="5" s="1"/>
  <c r="L383" i="5"/>
  <c r="L447" i="5"/>
  <c r="L567" i="5"/>
  <c r="L693" i="5"/>
  <c r="M693" i="5" s="1"/>
  <c r="L857" i="5"/>
  <c r="L19" i="5"/>
  <c r="L79" i="5"/>
  <c r="L123" i="5"/>
  <c r="M123" i="5" s="1"/>
  <c r="L171" i="5"/>
  <c r="M171" i="5" s="1"/>
  <c r="L217" i="5"/>
  <c r="L267" i="5"/>
  <c r="M267" i="5" s="1"/>
  <c r="L323" i="5"/>
  <c r="M323" i="5" s="1"/>
  <c r="L379" i="5"/>
  <c r="M379" i="5" s="1"/>
  <c r="L443" i="5"/>
  <c r="L487" i="5"/>
  <c r="M487" i="5" s="1"/>
  <c r="L533" i="5"/>
  <c r="M533" i="5" s="1"/>
  <c r="L573" i="5"/>
  <c r="L615" i="5"/>
  <c r="L661" i="5"/>
  <c r="L705" i="5"/>
  <c r="L753" i="5"/>
  <c r="L797" i="5"/>
  <c r="L835" i="5"/>
  <c r="L887" i="5"/>
  <c r="M887" i="5" s="1"/>
  <c r="L931" i="5"/>
  <c r="L975" i="5"/>
  <c r="L920" i="5"/>
  <c r="L42" i="5"/>
  <c r="M42" i="5" s="1"/>
  <c r="L110" i="5"/>
  <c r="M110" i="5" s="1"/>
  <c r="L216" i="5"/>
  <c r="L336" i="5"/>
  <c r="L418" i="5"/>
  <c r="L528" i="5"/>
  <c r="L650" i="5"/>
  <c r="L740" i="5"/>
  <c r="L856" i="5"/>
  <c r="M856" i="5" s="1"/>
  <c r="L16" i="5"/>
  <c r="M16" i="5" s="1"/>
  <c r="L72" i="5"/>
  <c r="M72" i="5" s="1"/>
  <c r="L6" i="5"/>
  <c r="L77" i="5"/>
  <c r="L177" i="5"/>
  <c r="L275" i="5"/>
  <c r="L355" i="5"/>
  <c r="L415" i="5"/>
  <c r="L509" i="5"/>
  <c r="L633" i="5"/>
  <c r="L747" i="5"/>
  <c r="L967" i="5"/>
  <c r="L55" i="5"/>
  <c r="L103" i="5"/>
  <c r="L145" i="5"/>
  <c r="L197" i="5"/>
  <c r="M197" i="5" s="1"/>
  <c r="L247" i="5"/>
  <c r="L299" i="5"/>
  <c r="L349" i="5"/>
  <c r="L417" i="5"/>
  <c r="M417" i="5" s="1"/>
  <c r="L469" i="5"/>
  <c r="L513" i="5"/>
  <c r="M513" i="5" s="1"/>
  <c r="L555" i="5"/>
  <c r="L595" i="5"/>
  <c r="M595" i="5" s="1"/>
  <c r="L641" i="5"/>
  <c r="L685" i="5"/>
  <c r="L729" i="5"/>
  <c r="M729" i="5" s="1"/>
  <c r="L777" i="5"/>
  <c r="M777" i="5" s="1"/>
  <c r="L819" i="5"/>
  <c r="M819" i="5" s="1"/>
  <c r="L865" i="5"/>
  <c r="L913" i="5"/>
  <c r="L955" i="5"/>
  <c r="L997" i="5"/>
  <c r="L30" i="5"/>
  <c r="L74" i="5"/>
  <c r="L176" i="5"/>
  <c r="M176" i="5" s="1"/>
  <c r="L278" i="5"/>
  <c r="L394" i="5"/>
  <c r="L468" i="5"/>
  <c r="M468" i="5" s="1"/>
  <c r="L606" i="5"/>
  <c r="M606" i="5" s="1"/>
  <c r="L213" i="5"/>
  <c r="L553" i="5"/>
  <c r="L73" i="5"/>
  <c r="L261" i="5"/>
  <c r="M261" i="5" s="1"/>
  <c r="L481" i="5"/>
  <c r="L657" i="5"/>
  <c r="L829" i="5"/>
  <c r="L900" i="5"/>
  <c r="M900" i="5" s="1"/>
  <c r="L318" i="5"/>
  <c r="L686" i="5"/>
  <c r="M686" i="5" s="1"/>
  <c r="L894" i="5"/>
  <c r="M894" i="5" s="1"/>
  <c r="L92" i="5"/>
  <c r="M92" i="5" s="1"/>
  <c r="L146" i="5"/>
  <c r="L200" i="5"/>
  <c r="L244" i="5"/>
  <c r="M244" i="5" s="1"/>
  <c r="L288" i="5"/>
  <c r="M288" i="5" s="1"/>
  <c r="L332" i="5"/>
  <c r="M332" i="5" s="1"/>
  <c r="L382" i="5"/>
  <c r="M382" i="5" s="1"/>
  <c r="L434" i="5"/>
  <c r="L482" i="5"/>
  <c r="L524" i="5"/>
  <c r="L562" i="5"/>
  <c r="M562" i="5" s="1"/>
  <c r="L608" i="5"/>
  <c r="L654" i="5"/>
  <c r="M654" i="5" s="1"/>
  <c r="L704" i="5"/>
  <c r="M704" i="5" s="1"/>
  <c r="L756" i="5"/>
  <c r="M756" i="5" s="1"/>
  <c r="L802" i="5"/>
  <c r="L842" i="5"/>
  <c r="L892" i="5"/>
  <c r="M892" i="5" s="1"/>
  <c r="L940" i="5"/>
  <c r="L982" i="5"/>
  <c r="M982" i="5" s="1"/>
  <c r="L871" i="5"/>
  <c r="L787" i="5"/>
  <c r="L419" i="5"/>
  <c r="L351" i="5"/>
  <c r="M351" i="5" s="1"/>
  <c r="L915" i="5"/>
  <c r="M915" i="5" s="1"/>
  <c r="L882" i="5"/>
  <c r="L184" i="5"/>
  <c r="M184" i="5" s="1"/>
  <c r="L320" i="5"/>
  <c r="M320" i="5" s="1"/>
  <c r="L442" i="5"/>
  <c r="M442" i="5" s="1"/>
  <c r="L560" i="5"/>
  <c r="M560" i="5" s="1"/>
  <c r="L702" i="5"/>
  <c r="M702" i="5" s="1"/>
  <c r="L816" i="5"/>
  <c r="L147" i="5"/>
  <c r="L459" i="5"/>
  <c r="M459" i="5" s="1"/>
  <c r="L24" i="5"/>
  <c r="M24" i="5" s="1"/>
  <c r="L223" i="5"/>
  <c r="L449" i="5"/>
  <c r="M449" i="5" s="1"/>
  <c r="L619" i="5"/>
  <c r="L803" i="5"/>
  <c r="L979" i="5"/>
  <c r="L236" i="5"/>
  <c r="L656" i="5"/>
  <c r="L860" i="5"/>
  <c r="M860" i="5" s="1"/>
  <c r="L78" i="5"/>
  <c r="L140" i="5"/>
  <c r="L190" i="5"/>
  <c r="L234" i="5"/>
  <c r="M234" i="5" s="1"/>
  <c r="L282" i="5"/>
  <c r="L326" i="5"/>
  <c r="M326" i="5" s="1"/>
  <c r="L374" i="5"/>
  <c r="L424" i="5"/>
  <c r="M424" i="5" s="1"/>
  <c r="L474" i="5"/>
  <c r="L516" i="5"/>
  <c r="L554" i="5"/>
  <c r="L598" i="5"/>
  <c r="L646" i="5"/>
  <c r="M646" i="5" s="1"/>
  <c r="L694" i="5"/>
  <c r="M694" i="5" s="1"/>
  <c r="L746" i="5"/>
  <c r="M746" i="5" s="1"/>
  <c r="L794" i="5"/>
  <c r="L832" i="5"/>
  <c r="M832" i="5" s="1"/>
  <c r="L884" i="5"/>
  <c r="M884" i="5" s="1"/>
  <c r="L934" i="5"/>
  <c r="M934" i="5" s="1"/>
  <c r="L1000" i="5"/>
  <c r="L519" i="5"/>
  <c r="M519" i="5" s="1"/>
  <c r="L471" i="5"/>
  <c r="L957" i="5"/>
  <c r="M957" i="5" s="1"/>
  <c r="L834" i="5"/>
  <c r="M834" i="5" s="1"/>
  <c r="L240" i="5"/>
  <c r="L454" i="5"/>
  <c r="M454" i="5" s="1"/>
  <c r="L640" i="5"/>
  <c r="M640" i="5" s="1"/>
  <c r="L838" i="5"/>
  <c r="M838" i="5" s="1"/>
  <c r="L339" i="5"/>
  <c r="L733" i="5"/>
  <c r="L139" i="5"/>
  <c r="M139" i="5" s="1"/>
  <c r="L341" i="5"/>
  <c r="L545" i="5"/>
  <c r="L723" i="5"/>
  <c r="L905" i="5"/>
  <c r="M905" i="5" s="1"/>
  <c r="L62" i="5"/>
  <c r="L456" i="5"/>
  <c r="L748" i="5"/>
  <c r="L3" i="5"/>
  <c r="M3" i="5" s="1"/>
  <c r="L126" i="5"/>
  <c r="M126" i="5" s="1"/>
  <c r="L164" i="5"/>
  <c r="M164" i="5" s="1"/>
  <c r="L218" i="5"/>
  <c r="M218" i="5" s="1"/>
  <c r="L262" i="5"/>
  <c r="L304" i="5"/>
  <c r="L348" i="5"/>
  <c r="L398" i="5"/>
  <c r="L452" i="5"/>
  <c r="M452" i="5" s="1"/>
  <c r="L498" i="5"/>
  <c r="M498" i="5" s="1"/>
  <c r="L538" i="5"/>
  <c r="L578" i="5"/>
  <c r="M578" i="5" s="1"/>
  <c r="L622" i="5"/>
  <c r="M622" i="5" s="1"/>
  <c r="L672" i="5"/>
  <c r="L722" i="5"/>
  <c r="M722" i="5" s="1"/>
  <c r="L774" i="5"/>
  <c r="M774" i="5" s="1"/>
  <c r="L814" i="5"/>
  <c r="M814" i="5" s="1"/>
  <c r="L858" i="5"/>
  <c r="M858" i="5" s="1"/>
  <c r="L916" i="5"/>
  <c r="L952" i="5"/>
  <c r="M952" i="5" s="1"/>
  <c r="L1002" i="5"/>
  <c r="M1002" i="5" s="1"/>
  <c r="L28" i="5"/>
  <c r="L199" i="5"/>
  <c r="L779" i="5"/>
  <c r="M779" i="5" s="1"/>
  <c r="L724" i="5"/>
  <c r="L114" i="5"/>
  <c r="M114" i="5" s="1"/>
  <c r="L230" i="5"/>
  <c r="L330" i="5"/>
  <c r="M330" i="5" s="1"/>
  <c r="L470" i="5"/>
  <c r="M470" i="5" s="1"/>
  <c r="L570" i="5"/>
  <c r="M570" i="5" s="1"/>
  <c r="L688" i="5"/>
  <c r="L808" i="5"/>
  <c r="L946" i="5"/>
  <c r="M946" i="5" s="1"/>
  <c r="L968" i="5"/>
  <c r="L958" i="5"/>
  <c r="L863" i="5"/>
  <c r="M863" i="5" s="1"/>
  <c r="L119" i="5"/>
  <c r="L683" i="5"/>
  <c r="M683" i="5" s="1"/>
  <c r="L121" i="5"/>
  <c r="L215" i="5"/>
  <c r="M215" i="5" s="1"/>
  <c r="L377" i="5"/>
  <c r="M377" i="5" s="1"/>
  <c r="L613" i="5"/>
  <c r="M613" i="5" s="1"/>
  <c r="L885" i="5"/>
  <c r="L210" i="5"/>
  <c r="L732" i="5"/>
  <c r="M732" i="5" s="1"/>
  <c r="L120" i="5"/>
  <c r="L245" i="5"/>
  <c r="M245" i="5" s="1"/>
  <c r="L603" i="5"/>
  <c r="M603" i="5" s="1"/>
  <c r="L87" i="5"/>
  <c r="M87" i="5" s="1"/>
  <c r="L279" i="5"/>
  <c r="L499" i="5"/>
  <c r="L671" i="5"/>
  <c r="M671" i="5" s="1"/>
  <c r="L847" i="5"/>
  <c r="M847" i="5" s="1"/>
  <c r="L998" i="5"/>
  <c r="L362" i="5"/>
  <c r="M362" i="5" s="1"/>
  <c r="L758" i="5"/>
  <c r="M758" i="5" s="1"/>
  <c r="L7" i="5"/>
  <c r="M7" i="5" s="1"/>
  <c r="L365" i="5"/>
  <c r="L815" i="5"/>
  <c r="L155" i="5"/>
  <c r="M155" i="5" s="1"/>
  <c r="L373" i="5"/>
  <c r="M373" i="5" s="1"/>
  <c r="L565" i="5"/>
  <c r="M565" i="5" s="1"/>
  <c r="L741" i="5"/>
  <c r="M741" i="5" s="1"/>
  <c r="L923" i="5"/>
  <c r="M923" i="5" s="1"/>
  <c r="L98" i="5"/>
  <c r="M98" i="5" s="1"/>
  <c r="L500" i="5"/>
  <c r="L117" i="5"/>
  <c r="M117" i="5" s="1"/>
  <c r="L881" i="5"/>
  <c r="M881" i="5" s="1"/>
  <c r="L988" i="5"/>
  <c r="M988" i="5" s="1"/>
  <c r="L256" i="5"/>
  <c r="M256" i="5" s="1"/>
  <c r="L446" i="5"/>
  <c r="L618" i="5"/>
  <c r="M618" i="5" s="1"/>
  <c r="L810" i="5"/>
  <c r="M810" i="5" s="1"/>
  <c r="L996" i="5"/>
  <c r="M996" i="5" s="1"/>
  <c r="L515" i="5"/>
  <c r="L340" i="5"/>
  <c r="L850" i="5"/>
  <c r="M850" i="5" s="1"/>
  <c r="L273" i="5"/>
  <c r="M273" i="5" s="1"/>
  <c r="L964" i="5"/>
  <c r="M964" i="5" s="1"/>
  <c r="L102" i="5"/>
  <c r="M102" i="5" s="1"/>
  <c r="L294" i="5"/>
  <c r="L484" i="5"/>
  <c r="M484" i="5" s="1"/>
  <c r="L658" i="5"/>
  <c r="L844" i="5"/>
  <c r="L973" i="5"/>
  <c r="M973" i="5" s="1"/>
  <c r="L298" i="5"/>
  <c r="L405" i="5"/>
  <c r="M405" i="5" s="1"/>
  <c r="L589" i="5"/>
  <c r="L588" i="5"/>
  <c r="M588" i="5" s="1"/>
  <c r="L182" i="5"/>
  <c r="M182" i="5" s="1"/>
  <c r="L358" i="5"/>
  <c r="M358" i="5" s="1"/>
  <c r="L546" i="5"/>
  <c r="L736" i="5"/>
  <c r="M736" i="5" s="1"/>
  <c r="L928" i="5"/>
  <c r="M928" i="5" s="1"/>
  <c r="L421" i="5"/>
  <c r="L264" i="5"/>
  <c r="M264" i="5" s="1"/>
  <c r="L714" i="5"/>
  <c r="M714" i="5" s="1"/>
  <c r="L930" i="5"/>
  <c r="M930" i="5" s="1"/>
  <c r="L941" i="5"/>
  <c r="L999" i="5"/>
  <c r="L27" i="5"/>
  <c r="L455" i="5"/>
  <c r="L807" i="5"/>
  <c r="M807" i="5" s="1"/>
  <c r="L248" i="5"/>
  <c r="M248" i="5" s="1"/>
  <c r="L293" i="5"/>
  <c r="L665" i="5"/>
  <c r="L313" i="5"/>
  <c r="L695" i="5"/>
  <c r="M695" i="5" s="1"/>
  <c r="L33" i="5"/>
  <c r="M33" i="5" s="1"/>
  <c r="L675" i="5"/>
  <c r="L730" i="5"/>
  <c r="M730" i="5" s="1"/>
  <c r="L390" i="5"/>
  <c r="M390" i="5" s="1"/>
  <c r="L768" i="5"/>
  <c r="M768" i="5" s="1"/>
  <c r="L220" i="5"/>
  <c r="L83" i="5"/>
  <c r="L954" i="5"/>
  <c r="M954" i="5" s="1"/>
  <c r="L246" i="5"/>
  <c r="L804" i="5"/>
  <c r="M804" i="5" s="1"/>
  <c r="L90" i="5"/>
  <c r="L403" i="5"/>
  <c r="M403" i="5" s="1"/>
  <c r="L316" i="5"/>
  <c r="L684" i="5"/>
  <c r="M684" i="5" s="1"/>
  <c r="L604" i="5"/>
  <c r="L715" i="5"/>
  <c r="L131" i="5"/>
  <c r="L335" i="5"/>
  <c r="L541" i="5"/>
  <c r="L717" i="5"/>
  <c r="L901" i="5"/>
  <c r="L52" i="5"/>
  <c r="M52" i="5" s="1"/>
  <c r="L444" i="5"/>
  <c r="M444" i="5" s="1"/>
  <c r="L870" i="5"/>
  <c r="M870" i="5" s="1"/>
  <c r="L107" i="5"/>
  <c r="M107" i="5" s="1"/>
  <c r="L431" i="5"/>
  <c r="L18" i="5"/>
  <c r="L209" i="5"/>
  <c r="M209" i="5" s="1"/>
  <c r="L435" i="5"/>
  <c r="M435" i="5" s="1"/>
  <c r="L607" i="5"/>
  <c r="L789" i="5"/>
  <c r="M789" i="5" s="1"/>
  <c r="L965" i="5"/>
  <c r="L198" i="5"/>
  <c r="L630" i="5"/>
  <c r="M630" i="5" s="1"/>
  <c r="L317" i="5"/>
  <c r="L9" i="5"/>
  <c r="L118" i="5"/>
  <c r="L300" i="5"/>
  <c r="M300" i="5" s="1"/>
  <c r="L492" i="5"/>
  <c r="M492" i="5" s="1"/>
  <c r="L666" i="5"/>
  <c r="L852" i="5"/>
  <c r="L889" i="5"/>
  <c r="M889" i="5" s="1"/>
  <c r="L76" i="5"/>
  <c r="L480" i="5"/>
  <c r="L235" i="5"/>
  <c r="L493" i="5"/>
  <c r="L354" i="5"/>
  <c r="L148" i="5"/>
  <c r="M148" i="5" s="1"/>
  <c r="L334" i="5"/>
  <c r="M334" i="5" s="1"/>
  <c r="L526" i="5"/>
  <c r="L708" i="5"/>
  <c r="M708" i="5" s="1"/>
  <c r="L896" i="5"/>
  <c r="M896" i="5" s="1"/>
  <c r="L687" i="5"/>
  <c r="L502" i="5"/>
  <c r="L769" i="5"/>
  <c r="L796" i="5"/>
  <c r="M796" i="5" s="1"/>
  <c r="L228" i="5"/>
  <c r="M228" i="5" s="1"/>
  <c r="L410" i="5"/>
  <c r="M410" i="5" s="1"/>
  <c r="L590" i="5"/>
  <c r="L786" i="5"/>
  <c r="M786" i="5" s="1"/>
  <c r="L966" i="5"/>
  <c r="L364" i="5"/>
  <c r="L828" i="5"/>
  <c r="L676" i="5"/>
  <c r="L948" i="5"/>
  <c r="L610" i="5"/>
  <c r="M610" i="5" s="1"/>
  <c r="L134" i="5"/>
  <c r="M134" i="5" s="1"/>
  <c r="L359" i="5"/>
  <c r="L397" i="5"/>
  <c r="L917" i="5"/>
  <c r="L185" i="5"/>
  <c r="L393" i="5"/>
  <c r="M393" i="5" s="1"/>
  <c r="L583" i="5"/>
  <c r="M583" i="5" s="1"/>
  <c r="L763" i="5"/>
  <c r="M763" i="5" s="1"/>
  <c r="L939" i="5"/>
  <c r="M939" i="5" s="1"/>
  <c r="L156" i="5"/>
  <c r="M156" i="5" s="1"/>
  <c r="L576" i="5"/>
  <c r="M576" i="5" s="1"/>
  <c r="L8" i="5"/>
  <c r="M8" i="5" s="1"/>
  <c r="L207" i="5"/>
  <c r="L547" i="5"/>
  <c r="M547" i="5" s="1"/>
  <c r="L69" i="5"/>
  <c r="L259" i="5"/>
  <c r="M259" i="5" s="1"/>
  <c r="L479" i="5"/>
  <c r="M479" i="5" s="1"/>
  <c r="L655" i="5"/>
  <c r="M655" i="5" s="1"/>
  <c r="L827" i="5"/>
  <c r="L898" i="5"/>
  <c r="M898" i="5" s="1"/>
  <c r="L312" i="5"/>
  <c r="M312" i="5" s="1"/>
  <c r="L297" i="5"/>
  <c r="M297" i="5" s="1"/>
  <c r="L527" i="5"/>
  <c r="L414" i="5"/>
  <c r="M414" i="5" s="1"/>
  <c r="L158" i="5"/>
  <c r="M158" i="5" s="1"/>
  <c r="L344" i="5"/>
  <c r="M344" i="5" s="1"/>
  <c r="L534" i="5"/>
  <c r="L716" i="5"/>
  <c r="L912" i="5"/>
  <c r="M912" i="5" s="1"/>
  <c r="L843" i="5"/>
  <c r="M843" i="5" s="1"/>
  <c r="L60" i="5"/>
  <c r="M60" i="5" s="1"/>
  <c r="L592" i="5"/>
  <c r="M592" i="5" s="1"/>
  <c r="L585" i="5"/>
  <c r="M585" i="5" s="1"/>
  <c r="L667" i="5"/>
  <c r="M667" i="5" s="1"/>
  <c r="L700" i="5"/>
  <c r="L202" i="5"/>
  <c r="M202" i="5" s="1"/>
  <c r="L384" i="5"/>
  <c r="M384" i="5" s="1"/>
  <c r="L566" i="5"/>
  <c r="M566" i="5" s="1"/>
  <c r="L760" i="5"/>
  <c r="M760" i="5" s="1"/>
  <c r="L942" i="5"/>
  <c r="L22" i="5"/>
  <c r="L674" i="5"/>
  <c r="M674" i="5" s="1"/>
  <c r="L189" i="5"/>
  <c r="M189" i="5" s="1"/>
  <c r="L947" i="5"/>
  <c r="M947" i="5" s="1"/>
  <c r="L44" i="5"/>
  <c r="M44" i="5" s="1"/>
  <c r="L274" i="5"/>
  <c r="M274" i="5" s="1"/>
  <c r="L466" i="5"/>
  <c r="M466" i="5" s="1"/>
  <c r="L638" i="5"/>
  <c r="M638" i="5" s="1"/>
  <c r="L826" i="5"/>
  <c r="M826" i="5" s="1"/>
  <c r="L793" i="5"/>
  <c r="M793" i="5" s="1"/>
  <c r="L764" i="5"/>
  <c r="L490" i="5"/>
  <c r="M490" i="5" s="1"/>
  <c r="L994" i="5"/>
  <c r="M994" i="5" s="1"/>
  <c r="L473" i="5"/>
  <c r="M473" i="5" s="1"/>
  <c r="L229" i="5"/>
  <c r="M229" i="5" s="1"/>
  <c r="L625" i="5"/>
  <c r="M625" i="5" s="1"/>
  <c r="L983" i="5"/>
  <c r="M983" i="5" s="1"/>
  <c r="L88" i="5"/>
  <c r="M88" i="5" s="1"/>
  <c r="L115" i="5"/>
  <c r="L523" i="5"/>
  <c r="M523" i="5" s="1"/>
  <c r="L879" i="5"/>
  <c r="M879" i="5" s="1"/>
  <c r="L412" i="5"/>
  <c r="M412" i="5" s="1"/>
  <c r="L699" i="5"/>
  <c r="M699" i="5" s="1"/>
  <c r="L212" i="5"/>
  <c r="M212" i="5" s="1"/>
  <c r="L572" i="5"/>
  <c r="L749" i="5"/>
  <c r="M749" i="5" s="1"/>
  <c r="L726" i="5"/>
  <c r="M726" i="5" s="1"/>
  <c r="L841" i="5"/>
  <c r="M841" i="5" s="1"/>
  <c r="L438" i="5"/>
  <c r="M438" i="5" s="1"/>
  <c r="L875" i="5"/>
  <c r="M875" i="5" s="1"/>
  <c r="L65" i="5"/>
  <c r="M65" i="5" s="1"/>
  <c r="L166" i="5"/>
  <c r="M166" i="5" s="1"/>
  <c r="L508" i="5"/>
  <c r="L876" i="5"/>
  <c r="L144" i="5"/>
  <c r="L890" i="5"/>
  <c r="M890" i="5" s="1"/>
  <c r="M307" i="5" l="1"/>
  <c r="M192" i="5"/>
  <c r="M185" i="5"/>
  <c r="M941" i="5"/>
  <c r="M658" i="5"/>
  <c r="M115" i="5"/>
  <c r="M687" i="5"/>
  <c r="M235" i="5"/>
  <c r="M359" i="5"/>
  <c r="M546" i="5"/>
  <c r="M340" i="5"/>
  <c r="M748" i="5"/>
  <c r="M147" i="5"/>
  <c r="M823" i="5"/>
  <c r="M206" i="5"/>
  <c r="M544" i="5"/>
  <c r="M679" i="5"/>
  <c r="M507" i="5"/>
  <c r="M287" i="5"/>
  <c r="M751" i="5"/>
  <c r="M664" i="5"/>
  <c r="M130" i="5"/>
  <c r="M100" i="5"/>
  <c r="M837" i="5"/>
  <c r="M840" i="5"/>
  <c r="M676" i="5"/>
  <c r="M666" i="5"/>
  <c r="M965" i="5"/>
  <c r="M999" i="5"/>
  <c r="M281" i="5"/>
  <c r="M821" i="5"/>
  <c r="M942" i="5"/>
  <c r="M917" i="5"/>
  <c r="M633" i="5"/>
  <c r="M522" i="5"/>
  <c r="M825" i="5"/>
  <c r="M461" i="5"/>
  <c r="M243" i="5"/>
  <c r="M118" i="5"/>
  <c r="M246" i="5"/>
  <c r="M146" i="5"/>
  <c r="M55" i="5"/>
  <c r="M402" i="5"/>
  <c r="M11" i="5"/>
  <c r="M251" i="5"/>
  <c r="M106" i="5"/>
  <c r="M800" i="5"/>
  <c r="M512" i="5"/>
  <c r="M769" i="5"/>
  <c r="M958" i="5"/>
  <c r="M998" i="5"/>
  <c r="M279" i="5"/>
  <c r="M112" i="5"/>
  <c r="M238" i="5"/>
  <c r="M876" i="5"/>
  <c r="M815" i="5"/>
  <c r="M715" i="5"/>
  <c r="M482" i="5"/>
  <c r="M970" i="5"/>
  <c r="M493" i="5"/>
  <c r="M500" i="5"/>
  <c r="M803" i="5"/>
  <c r="M589" i="5"/>
  <c r="M723" i="5"/>
  <c r="M317" i="5"/>
  <c r="M120" i="5"/>
  <c r="M480" i="5"/>
  <c r="M140" i="5"/>
  <c r="M21" i="5"/>
  <c r="M960" i="5"/>
  <c r="M335" i="5"/>
  <c r="M80" i="5"/>
  <c r="M733" i="5"/>
  <c r="M471" i="5"/>
  <c r="M12" i="5"/>
  <c r="M9" i="5"/>
  <c r="M808" i="5"/>
  <c r="M516" i="5"/>
  <c r="M705" i="5"/>
  <c r="M433" i="5"/>
  <c r="M161" i="5"/>
  <c r="M95" i="5"/>
  <c r="M387" i="5"/>
  <c r="M180" i="5"/>
  <c r="M717" i="5"/>
  <c r="M398" i="5"/>
  <c r="M236" i="5"/>
  <c r="M842" i="5"/>
  <c r="M967" i="5"/>
  <c r="M415" i="5"/>
  <c r="M77" i="5"/>
  <c r="M108" i="5"/>
  <c r="M475" i="5"/>
  <c r="M61" i="5"/>
  <c r="M525" i="5"/>
  <c r="M159" i="5"/>
  <c r="M571" i="5"/>
  <c r="M75" i="5"/>
  <c r="M17" i="5"/>
  <c r="M226" i="5"/>
  <c r="M514" i="5"/>
  <c r="M66" i="5"/>
  <c r="M366" i="5"/>
  <c r="M989" i="5"/>
  <c r="M851" i="5"/>
  <c r="M673" i="5"/>
  <c r="M501" i="5"/>
  <c r="M283" i="5"/>
  <c r="M485" i="5"/>
  <c r="M494" i="5"/>
  <c r="M921" i="5"/>
  <c r="M563" i="5"/>
  <c r="M369" i="5"/>
  <c r="M363" i="5"/>
  <c r="M29" i="5"/>
  <c r="M4" i="5"/>
  <c r="M263" i="5"/>
  <c r="M70" i="5"/>
  <c r="M104" i="5"/>
  <c r="M906" i="5"/>
  <c r="M614" i="5"/>
  <c r="M338" i="5"/>
  <c r="M91" i="5"/>
  <c r="M586" i="5"/>
  <c r="M790" i="5"/>
  <c r="M880" i="5"/>
  <c r="M420" i="5"/>
  <c r="M974" i="5"/>
  <c r="M798" i="5"/>
  <c r="M602" i="5"/>
  <c r="M426" i="5"/>
  <c r="M811" i="5"/>
  <c r="M41" i="5"/>
  <c r="M914" i="5"/>
  <c r="M720" i="5"/>
  <c r="M346" i="5"/>
  <c r="M430" i="5"/>
  <c r="M315" i="5"/>
  <c r="M510" i="5"/>
  <c r="M962" i="5"/>
  <c r="M866" i="5"/>
  <c r="M375" i="5"/>
  <c r="M977" i="5"/>
  <c r="M801" i="5"/>
  <c r="M617" i="5"/>
  <c r="M445" i="5"/>
  <c r="M221" i="5"/>
  <c r="M453" i="5"/>
  <c r="M135" i="5"/>
  <c r="M908" i="5"/>
  <c r="M462" i="5"/>
  <c r="M68" i="5"/>
  <c r="M727" i="5"/>
  <c r="M551" i="5"/>
  <c r="M143" i="5"/>
  <c r="M743" i="5"/>
  <c r="M353" i="5"/>
  <c r="M37" i="5"/>
  <c r="M992" i="5"/>
  <c r="M669" i="5"/>
  <c r="M277" i="5"/>
  <c r="M85" i="5"/>
  <c r="M597" i="5"/>
  <c r="M28" i="5"/>
  <c r="M200" i="5"/>
  <c r="M657" i="5"/>
  <c r="M488" i="5"/>
  <c r="M204" i="5"/>
  <c r="M255" i="5"/>
  <c r="M407" i="5"/>
  <c r="M643" i="5"/>
  <c r="M871" i="5"/>
  <c r="M219" i="5"/>
  <c r="M265" i="5"/>
  <c r="M476" i="5"/>
  <c r="M864" i="5"/>
  <c r="M162" i="5"/>
  <c r="M5" i="5"/>
  <c r="M909" i="5"/>
  <c r="M347" i="5"/>
  <c r="M752" i="5"/>
  <c r="M360" i="5"/>
  <c r="M845" i="5"/>
  <c r="M495" i="5"/>
  <c r="M239" i="5"/>
  <c r="M508" i="5"/>
  <c r="M572" i="5"/>
  <c r="M22" i="5"/>
  <c r="M207" i="5"/>
  <c r="M828" i="5"/>
  <c r="M590" i="5"/>
  <c r="M354" i="5"/>
  <c r="M76" i="5"/>
  <c r="M18" i="5"/>
  <c r="M541" i="5"/>
  <c r="M604" i="5"/>
  <c r="M90" i="5"/>
  <c r="M83" i="5"/>
  <c r="M313" i="5"/>
  <c r="M421" i="5"/>
  <c r="M515" i="5"/>
  <c r="M446" i="5"/>
  <c r="M499" i="5"/>
  <c r="M885" i="5"/>
  <c r="M121" i="5"/>
  <c r="M688" i="5"/>
  <c r="M230" i="5"/>
  <c r="M199" i="5"/>
  <c r="M916" i="5"/>
  <c r="M538" i="5"/>
  <c r="M348" i="5"/>
  <c r="M456" i="5"/>
  <c r="M545" i="5"/>
  <c r="M339" i="5"/>
  <c r="M240" i="5"/>
  <c r="M474" i="5"/>
  <c r="M282" i="5"/>
  <c r="M78" i="5"/>
  <c r="M979" i="5"/>
  <c r="M223" i="5"/>
  <c r="M816" i="5"/>
  <c r="M802" i="5"/>
  <c r="M608" i="5"/>
  <c r="M434" i="5"/>
  <c r="M829" i="5"/>
  <c r="M73" i="5"/>
  <c r="M74" i="5"/>
  <c r="M913" i="5"/>
  <c r="M555" i="5"/>
  <c r="M349" i="5"/>
  <c r="M145" i="5"/>
  <c r="M747" i="5"/>
  <c r="M355" i="5"/>
  <c r="M6" i="5"/>
  <c r="M740" i="5"/>
  <c r="M336" i="5"/>
  <c r="M920" i="5"/>
  <c r="M835" i="5"/>
  <c r="M661" i="5"/>
  <c r="M79" i="5"/>
  <c r="M567" i="5"/>
  <c r="M186" i="5"/>
  <c r="M203" i="5"/>
  <c r="M1001" i="5"/>
  <c r="M425" i="5"/>
  <c r="M846" i="5"/>
  <c r="M971" i="5"/>
  <c r="M483" i="5"/>
  <c r="M956" i="5"/>
  <c r="M257" i="5"/>
  <c r="M872" i="5"/>
  <c r="M178" i="5"/>
  <c r="M577" i="5"/>
  <c r="M276" i="5"/>
  <c r="M830" i="5"/>
  <c r="M372" i="5"/>
  <c r="M113" i="5"/>
  <c r="M254" i="5"/>
  <c r="M809" i="5"/>
  <c r="M631" i="5"/>
  <c r="M457" i="5"/>
  <c r="M233" i="5"/>
  <c r="M929" i="5"/>
  <c r="M59" i="5"/>
  <c r="M822" i="5"/>
  <c r="M406" i="5"/>
  <c r="M10" i="5"/>
  <c r="M873" i="5"/>
  <c r="M311" i="5"/>
  <c r="M111" i="5"/>
  <c r="M653" i="5"/>
  <c r="M94" i="5"/>
  <c r="M692" i="5"/>
  <c r="M266" i="5"/>
  <c r="M637" i="5"/>
  <c r="M463" i="5"/>
  <c r="M241" i="5"/>
  <c r="M43" i="5"/>
  <c r="M995" i="5"/>
  <c r="M904" i="5"/>
  <c r="M659" i="5"/>
  <c r="M20" i="5"/>
  <c r="M550" i="5"/>
  <c r="M645" i="5"/>
  <c r="M848" i="5"/>
  <c r="M568" i="5"/>
  <c r="M250" i="5"/>
  <c r="M39" i="5"/>
  <c r="M824" i="5"/>
  <c r="M506" i="5"/>
  <c r="M556" i="5"/>
  <c r="M179" i="5"/>
  <c r="M400" i="5"/>
  <c r="M986" i="5"/>
  <c r="M792" i="5"/>
  <c r="M472" i="5"/>
  <c r="M138" i="5"/>
  <c r="M799" i="5"/>
  <c r="M766" i="5"/>
  <c r="M286" i="5"/>
  <c r="M936" i="5"/>
  <c r="M750" i="5"/>
  <c r="M558" i="5"/>
  <c r="M376" i="5"/>
  <c r="M662" i="5"/>
  <c r="M491" i="5"/>
  <c r="M350" i="5"/>
  <c r="M105" i="5"/>
  <c r="M854" i="5"/>
  <c r="M670" i="5"/>
  <c r="M496" i="5"/>
  <c r="M302" i="5"/>
  <c r="M122" i="5"/>
  <c r="M329" i="5"/>
  <c r="M878" i="5"/>
  <c r="M378" i="5"/>
  <c r="M599" i="5"/>
  <c r="M773" i="5"/>
  <c r="M820" i="5"/>
  <c r="M634" i="5"/>
  <c r="M460" i="5"/>
  <c r="M268" i="5"/>
  <c r="M36" i="5"/>
  <c r="M925" i="5"/>
  <c r="M163" i="5"/>
  <c r="M548" i="5"/>
  <c r="M116" i="5"/>
  <c r="M933" i="5"/>
  <c r="M757" i="5"/>
  <c r="M575" i="5"/>
  <c r="M891" i="5"/>
  <c r="M385" i="5"/>
  <c r="M47" i="5"/>
  <c r="M784" i="5"/>
  <c r="M380" i="5"/>
  <c r="M13" i="5"/>
  <c r="M861" i="5"/>
  <c r="M681" i="5"/>
  <c r="M511" i="5"/>
  <c r="M295" i="5"/>
  <c r="M99" i="5"/>
  <c r="M629" i="5"/>
  <c r="M269" i="5"/>
  <c r="M86" i="5"/>
  <c r="M668" i="5"/>
  <c r="M242" i="5"/>
  <c r="M981" i="5"/>
  <c r="M805" i="5"/>
  <c r="M623" i="5"/>
  <c r="M451" i="5"/>
  <c r="M227" i="5"/>
  <c r="M465" i="5"/>
  <c r="M157" i="5"/>
  <c r="M844" i="5"/>
  <c r="M210" i="5"/>
  <c r="M955" i="5"/>
  <c r="M124" i="5"/>
  <c r="M370" i="5"/>
  <c r="M196" i="5"/>
  <c r="M89" i="5"/>
  <c r="M680" i="5"/>
  <c r="M716" i="5"/>
  <c r="M364" i="5"/>
  <c r="M502" i="5"/>
  <c r="M431" i="5"/>
  <c r="M220" i="5"/>
  <c r="M675" i="5"/>
  <c r="M665" i="5"/>
  <c r="M455" i="5"/>
  <c r="M298" i="5"/>
  <c r="M365" i="5"/>
  <c r="M968" i="5"/>
  <c r="M672" i="5"/>
  <c r="M304" i="5"/>
  <c r="M62" i="5"/>
  <c r="M341" i="5"/>
  <c r="M1000" i="5"/>
  <c r="M794" i="5"/>
  <c r="M598" i="5"/>
  <c r="M419" i="5"/>
  <c r="M940" i="5"/>
  <c r="M553" i="5"/>
  <c r="M394" i="5"/>
  <c r="M30" i="5"/>
  <c r="M865" i="5"/>
  <c r="M685" i="5"/>
  <c r="M299" i="5"/>
  <c r="M103" i="5"/>
  <c r="M275" i="5"/>
  <c r="M650" i="5"/>
  <c r="M216" i="5"/>
  <c r="M975" i="5"/>
  <c r="M797" i="5"/>
  <c r="M615" i="5"/>
  <c r="M443" i="5"/>
  <c r="M217" i="5"/>
  <c r="M19" i="5"/>
  <c r="M447" i="5"/>
  <c r="M976" i="5"/>
  <c r="M561" i="5"/>
  <c r="M361" i="5"/>
  <c r="M34" i="5"/>
  <c r="M833" i="5"/>
  <c r="M319" i="5"/>
  <c r="M388" i="5"/>
  <c r="M734" i="5"/>
  <c r="M356" i="5"/>
  <c r="M132" i="5"/>
  <c r="M895" i="5"/>
  <c r="M731" i="5"/>
  <c r="M744" i="5"/>
  <c r="M280" i="5"/>
  <c r="M211" i="5"/>
  <c r="M160" i="5"/>
  <c r="M945" i="5"/>
  <c r="M765" i="5"/>
  <c r="M587" i="5"/>
  <c r="M399" i="5"/>
  <c r="M187" i="5"/>
  <c r="M721" i="5"/>
  <c r="M333" i="5"/>
  <c r="M718" i="5"/>
  <c r="M886" i="5"/>
  <c r="M651" i="5"/>
  <c r="M477" i="5"/>
  <c r="M63" i="5"/>
  <c r="M531" i="5"/>
  <c r="M201" i="5"/>
  <c r="M35" i="5"/>
  <c r="M172" i="5"/>
  <c r="M949" i="5"/>
  <c r="M591" i="5"/>
  <c r="M191" i="5"/>
  <c r="M943" i="5"/>
  <c r="M411" i="5"/>
  <c r="M67" i="5"/>
  <c r="M529" i="5"/>
  <c r="M439" i="5"/>
  <c r="M918" i="5"/>
  <c r="M308" i="5"/>
  <c r="M877" i="5"/>
  <c r="M486" i="5"/>
  <c r="M853" i="5"/>
  <c r="M788" i="5"/>
  <c r="M305" i="5"/>
  <c r="M782" i="5"/>
  <c r="M408" i="5"/>
  <c r="M935" i="5"/>
  <c r="M389" i="5"/>
  <c r="M154" i="5"/>
  <c r="M690" i="5"/>
  <c r="M422" i="5"/>
  <c r="M980" i="5"/>
  <c r="M626" i="5"/>
  <c r="M888" i="5"/>
  <c r="M518" i="5"/>
  <c r="M328" i="5"/>
  <c r="M142" i="5"/>
  <c r="M260" i="5"/>
  <c r="M167" i="5"/>
  <c r="M136" i="5"/>
  <c r="M183" i="5"/>
  <c r="M812" i="5"/>
  <c r="M620" i="5"/>
  <c r="M448" i="5"/>
  <c r="M258" i="5"/>
  <c r="M25" i="5"/>
  <c r="M897" i="5"/>
  <c r="M127" i="5"/>
  <c r="M754" i="5"/>
  <c r="M252" i="5"/>
  <c r="M149" i="5"/>
  <c r="M780" i="5"/>
  <c r="M584" i="5"/>
  <c r="M404" i="5"/>
  <c r="M224" i="5"/>
  <c r="M770" i="5"/>
  <c r="M745" i="5"/>
  <c r="M831" i="5"/>
  <c r="M428" i="5"/>
  <c r="M893" i="5"/>
  <c r="M707" i="5"/>
  <c r="M535" i="5"/>
  <c r="M325" i="5"/>
  <c r="M125" i="5"/>
  <c r="M309" i="5"/>
  <c r="M96" i="5"/>
  <c r="M696" i="5"/>
  <c r="M272" i="5"/>
  <c r="M993" i="5"/>
  <c r="M817" i="5"/>
  <c r="M639" i="5"/>
  <c r="M467" i="5"/>
  <c r="M45" i="5"/>
  <c r="M503" i="5"/>
  <c r="M173" i="5"/>
  <c r="M32" i="5"/>
  <c r="M564" i="5"/>
  <c r="M152" i="5"/>
  <c r="M937" i="5"/>
  <c r="M761" i="5"/>
  <c r="M581" i="5"/>
  <c r="M391" i="5"/>
  <c r="M181" i="5"/>
  <c r="M911" i="5"/>
  <c r="M395" i="5"/>
  <c r="M51" i="5"/>
  <c r="M418" i="5"/>
  <c r="M778" i="5"/>
  <c r="M706" i="5"/>
  <c r="M924" i="5"/>
  <c r="M249" i="5"/>
  <c r="M537" i="5"/>
  <c r="M526" i="5"/>
  <c r="M607" i="5"/>
  <c r="M144" i="5"/>
  <c r="M764" i="5"/>
  <c r="M700" i="5"/>
  <c r="M534" i="5"/>
  <c r="M527" i="5"/>
  <c r="M827" i="5"/>
  <c r="M69" i="5"/>
  <c r="M397" i="5"/>
  <c r="M948" i="5"/>
  <c r="M966" i="5"/>
  <c r="M852" i="5"/>
  <c r="M198" i="5"/>
  <c r="M901" i="5"/>
  <c r="M131" i="5"/>
  <c r="M316" i="5"/>
  <c r="M293" i="5"/>
  <c r="M27" i="5"/>
  <c r="M294" i="5"/>
  <c r="M119" i="5"/>
  <c r="M724" i="5"/>
  <c r="M262" i="5"/>
  <c r="M554" i="5"/>
  <c r="M374" i="5"/>
  <c r="M190" i="5"/>
  <c r="M656" i="5"/>
  <c r="M619" i="5"/>
  <c r="M882" i="5"/>
  <c r="M787" i="5"/>
  <c r="M524" i="5"/>
  <c r="M318" i="5"/>
  <c r="M481" i="5"/>
  <c r="M213" i="5"/>
  <c r="M278" i="5"/>
  <c r="M997" i="5"/>
  <c r="M641" i="5"/>
  <c r="M469" i="5"/>
  <c r="M247" i="5"/>
  <c r="M509" i="5"/>
  <c r="M177" i="5"/>
  <c r="M528" i="5"/>
  <c r="M931" i="5"/>
  <c r="M753" i="5"/>
  <c r="M573" i="5"/>
  <c r="M857" i="5"/>
  <c r="M383" i="5"/>
  <c r="M689" i="5"/>
  <c r="M517" i="5"/>
  <c r="M109" i="5"/>
  <c r="M647" i="5"/>
  <c r="M289" i="5"/>
  <c r="M327" i="5"/>
  <c r="M324" i="5"/>
  <c r="M701" i="5"/>
  <c r="M165" i="5"/>
  <c r="M371" i="5"/>
  <c r="M432" i="5"/>
  <c r="M677" i="5"/>
  <c r="M867" i="5"/>
  <c r="M314" i="5"/>
  <c r="M93" i="5"/>
  <c r="M596" i="5"/>
  <c r="M188" i="5"/>
  <c r="M969" i="5"/>
  <c r="M31" i="5"/>
  <c r="M450" i="5"/>
  <c r="M56" i="5"/>
  <c r="M719" i="5"/>
  <c r="M337" i="5"/>
  <c r="M609" i="5"/>
  <c r="M58" i="5"/>
  <c r="M628" i="5"/>
  <c r="M963" i="5"/>
  <c r="M605" i="5"/>
  <c r="M427" i="5"/>
  <c r="M205" i="5"/>
  <c r="M101" i="5"/>
  <c r="M902" i="5"/>
  <c r="M458" i="5"/>
  <c r="M64" i="5"/>
  <c r="M907" i="5"/>
  <c r="M725" i="5"/>
  <c r="M141" i="5"/>
  <c r="M737" i="5"/>
  <c r="M345" i="5"/>
  <c r="M53" i="5"/>
  <c r="M416" i="5"/>
  <c r="M795" i="5"/>
  <c r="M441" i="5"/>
  <c r="M301" i="5"/>
  <c r="M910" i="5"/>
  <c r="M208" i="5"/>
  <c r="M990" i="5"/>
  <c r="M505" i="5"/>
  <c r="M972" i="5"/>
  <c r="M759" i="5"/>
  <c r="M678" i="5"/>
  <c r="M932" i="5"/>
  <c r="M642" i="5"/>
  <c r="M611" i="5"/>
  <c r="M883" i="5"/>
  <c r="M520" i="5"/>
  <c r="M984" i="5"/>
  <c r="M859" i="5"/>
  <c r="M836" i="5"/>
  <c r="M648" i="5"/>
  <c r="M478" i="5"/>
  <c r="M284" i="5"/>
  <c r="M84" i="5"/>
  <c r="M987" i="5"/>
  <c r="M237" i="5"/>
  <c r="M738" i="5"/>
  <c r="M290" i="5"/>
  <c r="M950" i="5"/>
  <c r="M772" i="5"/>
  <c r="M574" i="5"/>
  <c r="M214" i="5"/>
  <c r="M742" i="5"/>
  <c r="M711" i="5"/>
  <c r="M703" i="5"/>
  <c r="M616" i="5"/>
  <c r="M128" i="5"/>
  <c r="M959" i="5"/>
  <c r="M922" i="5"/>
  <c r="M728" i="5"/>
  <c r="M542" i="5"/>
  <c r="M352" i="5"/>
  <c r="M170" i="5"/>
  <c r="M569" i="5"/>
  <c r="M367" i="5"/>
  <c r="M342" i="5"/>
  <c r="M926" i="5"/>
  <c r="M839" i="5"/>
  <c r="M663" i="5"/>
  <c r="M489" i="5"/>
  <c r="M271" i="5"/>
  <c r="M81" i="5"/>
  <c r="M579" i="5"/>
  <c r="M231" i="5"/>
  <c r="M23" i="5"/>
  <c r="M600" i="5"/>
  <c r="M953" i="5"/>
  <c r="M775" i="5"/>
  <c r="M593" i="5"/>
  <c r="M409" i="5"/>
  <c r="M193" i="5"/>
  <c r="M951" i="5"/>
  <c r="M413" i="5"/>
  <c r="M71" i="5"/>
  <c r="M868" i="5"/>
  <c r="M436" i="5"/>
  <c r="M50" i="5"/>
  <c r="M899" i="5"/>
  <c r="M713" i="5"/>
  <c r="M539" i="5"/>
  <c r="M331" i="5"/>
  <c r="M129" i="5"/>
  <c r="M709" i="5"/>
  <c r="M321" i="5"/>
</calcChain>
</file>

<file path=xl/sharedStrings.xml><?xml version="1.0" encoding="utf-8"?>
<sst xmlns="http://schemas.openxmlformats.org/spreadsheetml/2006/main" count="58" uniqueCount="51">
  <si>
    <t>% &gt; x</t>
  </si>
  <si>
    <t>% &lt; x</t>
  </si>
  <si>
    <t>Notes</t>
  </si>
  <si>
    <t>Average odds (o)</t>
  </si>
  <si>
    <t>Implied average fair odds</t>
  </si>
  <si>
    <t>Cells you should edit are highlighted in red</t>
  </si>
  <si>
    <t>Number of bets (n)</t>
  </si>
  <si>
    <t>Win%</t>
  </si>
  <si>
    <t>Bank growth</t>
  </si>
  <si>
    <t>Win % standard deviation</t>
  </si>
  <si>
    <t>Count</t>
  </si>
  <si>
    <t>Ln(BankGrowth)</t>
  </si>
  <si>
    <t>Count(Ln(BankGrowth))</t>
  </si>
  <si>
    <t>Squares</t>
  </si>
  <si>
    <t>CountSquares</t>
  </si>
  <si>
    <t>SD(Ln(BankGrowth))</t>
  </si>
  <si>
    <t>Discrete_Probability</t>
  </si>
  <si>
    <t>Cumulative_Probability</t>
  </si>
  <si>
    <t>Probability mass function</t>
  </si>
  <si>
    <t>Enter the number of bets in a betting record in cell B8</t>
  </si>
  <si>
    <t>% Profitable (Level stakes)</t>
  </si>
  <si>
    <t>Count(BankGrowth)</t>
  </si>
  <si>
    <t>Implied (expected) win % (p)</t>
  </si>
  <si>
    <t>Cell B10 calculates the expected Kelly staking bank growth</t>
  </si>
  <si>
    <t>Expected Value (EV)</t>
  </si>
  <si>
    <t>Expected bankroll growth</t>
  </si>
  <si>
    <t>Median bankroll growth</t>
  </si>
  <si>
    <t>Stake</t>
  </si>
  <si>
    <t>Kelly Stake</t>
  </si>
  <si>
    <t>Cell B5 shows the theoretical Kelly stake percentage. If desired, put this value in cell B4, of a fraction of it for fractional Kelly.</t>
  </si>
  <si>
    <t>Enter a figure for your expected value (EV) in cell B3. This could be your actual yield, or a yield you thought you could achieve.</t>
  </si>
  <si>
    <t>Enter a stake percentage (the calculator applies this size to all bets).</t>
  </si>
  <si>
    <t>Enter the record's average odds in cell B2.</t>
  </si>
  <si>
    <t>% Profitable (Percentage stakes)</t>
  </si>
  <si>
    <t>Cell B12 calculates the percentage of percentage staking banks that are profitable, i.e. the probabiity of being profitable</t>
  </si>
  <si>
    <t>Cell B13 calculates the percentage of evel staking banks that are profitable, i.e. the probabiity of being profitable</t>
  </si>
  <si>
    <t>Median</t>
  </si>
  <si>
    <t>ExpBG</t>
  </si>
  <si>
    <t>F</t>
  </si>
  <si>
    <t>mean/median</t>
  </si>
  <si>
    <t>Ln(Median)</t>
  </si>
  <si>
    <t>SD(Ln(BankGrowth)) via the squares method</t>
  </si>
  <si>
    <t>Mean(Ln(BankGrowth)) via counts</t>
  </si>
  <si>
    <t>Mean bankroll growth</t>
  </si>
  <si>
    <t>Ln Median = μ</t>
  </si>
  <si>
    <t>σ</t>
  </si>
  <si>
    <t>Ln(BankGrowth(</t>
  </si>
  <si>
    <t>BankGrowth</t>
  </si>
  <si>
    <t>Bankroll growth SD</t>
  </si>
  <si>
    <t>Change the value in cell C14 to see what percentage of bankrolls will be less than this growth ratio</t>
  </si>
  <si>
    <t>Change the value in cell C15 to see what percentage of bankrolls will be more than this growth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</si>
</sst>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2"/>
      <scheme val="minor"/>
    </font>
    <font>
      <sz val="11"/>
      <color theme="9"/>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NumberFormat="1"/>
    <xf numFmtId="10" fontId="0" fillId="0" borderId="0" xfId="0" applyNumberFormat="1"/>
    <xf numFmtId="164" fontId="0" fillId="0" borderId="0" xfId="0" applyNumberFormat="1"/>
    <xf numFmtId="0" fontId="1" fillId="0" borderId="0" xfId="0" applyFont="1"/>
    <xf numFmtId="0" fontId="2" fillId="0" borderId="0" xfId="0" applyFont="1"/>
    <xf numFmtId="10" fontId="1" fillId="0" borderId="0" xfId="0" applyNumberFormat="1" applyFont="1" applyProtection="1"/>
    <xf numFmtId="0" fontId="1" fillId="0" borderId="0" xfId="0" applyNumberFormat="1" applyFont="1"/>
    <xf numFmtId="10" fontId="4" fillId="0" borderId="0" xfId="0" applyNumberFormat="1" applyFont="1"/>
    <xf numFmtId="0" fontId="3" fillId="0" borderId="0" xfId="0" applyNumberFormat="1" applyFont="1"/>
    <xf numFmtId="0" fontId="3" fillId="0" borderId="0" xfId="0" applyFont="1"/>
    <xf numFmtId="10"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Distribution of possible win %s about an expected win % (cell</a:t>
            </a:r>
            <a:r>
              <a:rPr lang="en-US" sz="1200" baseline="0"/>
              <a:t> B7)</a:t>
            </a:r>
            <a:r>
              <a:rPr lang="en-US" sz="1200"/>
              <a:t> with average odds o</a:t>
            </a:r>
            <a:r>
              <a:rPr lang="en-US" sz="1200" baseline="0"/>
              <a:t> and number of bets n</a:t>
            </a:r>
          </a:p>
        </c:rich>
      </c:tx>
      <c:layout>
        <c:manualLayout>
          <c:xMode val="edge"/>
          <c:yMode val="edge"/>
          <c:x val="0.13507981377719219"/>
          <c:y val="2.316255432484648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07937173357262"/>
          <c:y val="0.18529257668294818"/>
          <c:w val="0.8310040263325178"/>
          <c:h val="0.64995794988713662"/>
        </c:manualLayout>
      </c:layout>
      <c:scatterChart>
        <c:scatterStyle val="smoothMarker"/>
        <c:varyColors val="0"/>
        <c:ser>
          <c:idx val="0"/>
          <c:order val="0"/>
          <c:tx>
            <c:strRef>
              <c:f>'Raw-data'!$B$1</c:f>
              <c:strCache>
                <c:ptCount val="1"/>
                <c:pt idx="0">
                  <c:v>Probability mass function</c:v>
                </c:pt>
              </c:strCache>
            </c:strRef>
          </c:tx>
          <c:spPr>
            <a:ln w="19050" cap="rnd">
              <a:solidFill>
                <a:schemeClr val="accent1"/>
              </a:solidFill>
              <a:round/>
            </a:ln>
            <a:effectLst/>
          </c:spPr>
          <c:marker>
            <c:symbol val="none"/>
          </c:marker>
          <c:xVal>
            <c:numRef>
              <c:f>'Raw-data'!$A$2:$A$1002</c:f>
              <c:numCache>
                <c:formatCode>0.00%</c:formatCode>
                <c:ptCount val="1001"/>
                <c:pt idx="0">
                  <c:v>0</c:v>
                </c:pt>
                <c:pt idx="1">
                  <c:v>1E-3</c:v>
                </c:pt>
                <c:pt idx="2">
                  <c:v>2E-3</c:v>
                </c:pt>
                <c:pt idx="3">
                  <c:v>3.0000000000000001E-3</c:v>
                </c:pt>
                <c:pt idx="4">
                  <c:v>4.0000000000000001E-3</c:v>
                </c:pt>
                <c:pt idx="5">
                  <c:v>5.0000000000000001E-3</c:v>
                </c:pt>
                <c:pt idx="6">
                  <c:v>6.0000000000000001E-3</c:v>
                </c:pt>
                <c:pt idx="7">
                  <c:v>7.0000000000000001E-3</c:v>
                </c:pt>
                <c:pt idx="8">
                  <c:v>8.0000000000000002E-3</c:v>
                </c:pt>
                <c:pt idx="9">
                  <c:v>9.0000000000000011E-3</c:v>
                </c:pt>
                <c:pt idx="10">
                  <c:v>1.0000000000000002E-2</c:v>
                </c:pt>
                <c:pt idx="11">
                  <c:v>1.1000000000000003E-2</c:v>
                </c:pt>
                <c:pt idx="12">
                  <c:v>1.2000000000000004E-2</c:v>
                </c:pt>
                <c:pt idx="13">
                  <c:v>1.3000000000000005E-2</c:v>
                </c:pt>
                <c:pt idx="14">
                  <c:v>1.4000000000000005E-2</c:v>
                </c:pt>
                <c:pt idx="15">
                  <c:v>1.5000000000000006E-2</c:v>
                </c:pt>
                <c:pt idx="16">
                  <c:v>1.6000000000000007E-2</c:v>
                </c:pt>
                <c:pt idx="17">
                  <c:v>1.7000000000000008E-2</c:v>
                </c:pt>
                <c:pt idx="18">
                  <c:v>1.8000000000000009E-2</c:v>
                </c:pt>
                <c:pt idx="19">
                  <c:v>1.900000000000001E-2</c:v>
                </c:pt>
                <c:pt idx="20">
                  <c:v>2.0000000000000011E-2</c:v>
                </c:pt>
                <c:pt idx="21">
                  <c:v>2.1000000000000012E-2</c:v>
                </c:pt>
                <c:pt idx="22">
                  <c:v>2.2000000000000013E-2</c:v>
                </c:pt>
                <c:pt idx="23">
                  <c:v>2.3000000000000013E-2</c:v>
                </c:pt>
                <c:pt idx="24">
                  <c:v>2.4000000000000014E-2</c:v>
                </c:pt>
                <c:pt idx="25">
                  <c:v>2.5000000000000015E-2</c:v>
                </c:pt>
                <c:pt idx="26">
                  <c:v>2.6000000000000016E-2</c:v>
                </c:pt>
                <c:pt idx="27">
                  <c:v>2.7000000000000017E-2</c:v>
                </c:pt>
                <c:pt idx="28">
                  <c:v>2.8000000000000018E-2</c:v>
                </c:pt>
                <c:pt idx="29">
                  <c:v>2.9000000000000019E-2</c:v>
                </c:pt>
                <c:pt idx="30">
                  <c:v>3.000000000000002E-2</c:v>
                </c:pt>
                <c:pt idx="31">
                  <c:v>3.1000000000000021E-2</c:v>
                </c:pt>
                <c:pt idx="32">
                  <c:v>3.2000000000000021E-2</c:v>
                </c:pt>
                <c:pt idx="33">
                  <c:v>3.3000000000000022E-2</c:v>
                </c:pt>
                <c:pt idx="34">
                  <c:v>3.4000000000000023E-2</c:v>
                </c:pt>
                <c:pt idx="35">
                  <c:v>3.5000000000000024E-2</c:v>
                </c:pt>
                <c:pt idx="36">
                  <c:v>3.6000000000000025E-2</c:v>
                </c:pt>
                <c:pt idx="37">
                  <c:v>3.7000000000000026E-2</c:v>
                </c:pt>
                <c:pt idx="38">
                  <c:v>3.8000000000000027E-2</c:v>
                </c:pt>
                <c:pt idx="39">
                  <c:v>3.9000000000000028E-2</c:v>
                </c:pt>
                <c:pt idx="40">
                  <c:v>4.0000000000000029E-2</c:v>
                </c:pt>
                <c:pt idx="41">
                  <c:v>4.1000000000000029E-2</c:v>
                </c:pt>
                <c:pt idx="42">
                  <c:v>4.200000000000003E-2</c:v>
                </c:pt>
                <c:pt idx="43">
                  <c:v>4.3000000000000031E-2</c:v>
                </c:pt>
                <c:pt idx="44">
                  <c:v>4.4000000000000032E-2</c:v>
                </c:pt>
                <c:pt idx="45">
                  <c:v>4.5000000000000033E-2</c:v>
                </c:pt>
                <c:pt idx="46">
                  <c:v>4.6000000000000034E-2</c:v>
                </c:pt>
                <c:pt idx="47">
                  <c:v>4.7000000000000035E-2</c:v>
                </c:pt>
                <c:pt idx="48">
                  <c:v>4.8000000000000036E-2</c:v>
                </c:pt>
                <c:pt idx="49">
                  <c:v>4.9000000000000037E-2</c:v>
                </c:pt>
                <c:pt idx="50">
                  <c:v>5.0000000000000037E-2</c:v>
                </c:pt>
                <c:pt idx="51">
                  <c:v>5.1000000000000038E-2</c:v>
                </c:pt>
                <c:pt idx="52">
                  <c:v>5.2000000000000039E-2</c:v>
                </c:pt>
                <c:pt idx="53">
                  <c:v>5.300000000000004E-2</c:v>
                </c:pt>
                <c:pt idx="54">
                  <c:v>5.4000000000000041E-2</c:v>
                </c:pt>
                <c:pt idx="55">
                  <c:v>5.5000000000000042E-2</c:v>
                </c:pt>
                <c:pt idx="56">
                  <c:v>5.6000000000000043E-2</c:v>
                </c:pt>
                <c:pt idx="57">
                  <c:v>5.7000000000000044E-2</c:v>
                </c:pt>
                <c:pt idx="58">
                  <c:v>5.8000000000000045E-2</c:v>
                </c:pt>
                <c:pt idx="59">
                  <c:v>5.9000000000000045E-2</c:v>
                </c:pt>
                <c:pt idx="60">
                  <c:v>6.0000000000000046E-2</c:v>
                </c:pt>
                <c:pt idx="61">
                  <c:v>6.1000000000000047E-2</c:v>
                </c:pt>
                <c:pt idx="62">
                  <c:v>6.2000000000000048E-2</c:v>
                </c:pt>
                <c:pt idx="63">
                  <c:v>6.3000000000000042E-2</c:v>
                </c:pt>
                <c:pt idx="64">
                  <c:v>6.4000000000000043E-2</c:v>
                </c:pt>
                <c:pt idx="65">
                  <c:v>6.5000000000000044E-2</c:v>
                </c:pt>
                <c:pt idx="66">
                  <c:v>6.6000000000000045E-2</c:v>
                </c:pt>
                <c:pt idx="67">
                  <c:v>6.7000000000000046E-2</c:v>
                </c:pt>
                <c:pt idx="68">
                  <c:v>6.8000000000000047E-2</c:v>
                </c:pt>
                <c:pt idx="69">
                  <c:v>6.9000000000000047E-2</c:v>
                </c:pt>
                <c:pt idx="70">
                  <c:v>7.0000000000000048E-2</c:v>
                </c:pt>
                <c:pt idx="71">
                  <c:v>7.1000000000000049E-2</c:v>
                </c:pt>
                <c:pt idx="72">
                  <c:v>7.200000000000005E-2</c:v>
                </c:pt>
                <c:pt idx="73">
                  <c:v>7.3000000000000051E-2</c:v>
                </c:pt>
                <c:pt idx="74">
                  <c:v>7.4000000000000052E-2</c:v>
                </c:pt>
                <c:pt idx="75">
                  <c:v>7.5000000000000053E-2</c:v>
                </c:pt>
                <c:pt idx="76">
                  <c:v>7.6000000000000054E-2</c:v>
                </c:pt>
                <c:pt idx="77">
                  <c:v>7.7000000000000055E-2</c:v>
                </c:pt>
                <c:pt idx="78">
                  <c:v>7.8000000000000055E-2</c:v>
                </c:pt>
                <c:pt idx="79">
                  <c:v>7.9000000000000056E-2</c:v>
                </c:pt>
                <c:pt idx="80">
                  <c:v>8.0000000000000057E-2</c:v>
                </c:pt>
                <c:pt idx="81">
                  <c:v>8.1000000000000058E-2</c:v>
                </c:pt>
                <c:pt idx="82">
                  <c:v>8.2000000000000059E-2</c:v>
                </c:pt>
                <c:pt idx="83">
                  <c:v>8.300000000000006E-2</c:v>
                </c:pt>
                <c:pt idx="84">
                  <c:v>8.4000000000000061E-2</c:v>
                </c:pt>
                <c:pt idx="85">
                  <c:v>8.5000000000000062E-2</c:v>
                </c:pt>
                <c:pt idx="86">
                  <c:v>8.6000000000000063E-2</c:v>
                </c:pt>
                <c:pt idx="87">
                  <c:v>8.7000000000000063E-2</c:v>
                </c:pt>
                <c:pt idx="88">
                  <c:v>8.8000000000000064E-2</c:v>
                </c:pt>
                <c:pt idx="89">
                  <c:v>8.9000000000000065E-2</c:v>
                </c:pt>
                <c:pt idx="90">
                  <c:v>9.0000000000000066E-2</c:v>
                </c:pt>
                <c:pt idx="91">
                  <c:v>9.1000000000000067E-2</c:v>
                </c:pt>
                <c:pt idx="92">
                  <c:v>9.2000000000000068E-2</c:v>
                </c:pt>
                <c:pt idx="93">
                  <c:v>9.3000000000000069E-2</c:v>
                </c:pt>
                <c:pt idx="94">
                  <c:v>9.400000000000007E-2</c:v>
                </c:pt>
                <c:pt idx="95">
                  <c:v>9.500000000000007E-2</c:v>
                </c:pt>
                <c:pt idx="96">
                  <c:v>9.6000000000000071E-2</c:v>
                </c:pt>
                <c:pt idx="97">
                  <c:v>9.7000000000000072E-2</c:v>
                </c:pt>
                <c:pt idx="98">
                  <c:v>9.8000000000000073E-2</c:v>
                </c:pt>
                <c:pt idx="99">
                  <c:v>9.9000000000000074E-2</c:v>
                </c:pt>
                <c:pt idx="100">
                  <c:v>0.10000000000000007</c:v>
                </c:pt>
                <c:pt idx="101">
                  <c:v>0.10100000000000008</c:v>
                </c:pt>
                <c:pt idx="102">
                  <c:v>0.10200000000000008</c:v>
                </c:pt>
                <c:pt idx="103">
                  <c:v>0.10300000000000008</c:v>
                </c:pt>
                <c:pt idx="104">
                  <c:v>0.10400000000000008</c:v>
                </c:pt>
                <c:pt idx="105">
                  <c:v>0.10500000000000008</c:v>
                </c:pt>
                <c:pt idx="106">
                  <c:v>0.10600000000000008</c:v>
                </c:pt>
                <c:pt idx="107">
                  <c:v>0.10700000000000008</c:v>
                </c:pt>
                <c:pt idx="108">
                  <c:v>0.10800000000000008</c:v>
                </c:pt>
                <c:pt idx="109">
                  <c:v>0.10900000000000008</c:v>
                </c:pt>
                <c:pt idx="110">
                  <c:v>0.11000000000000008</c:v>
                </c:pt>
                <c:pt idx="111">
                  <c:v>0.11100000000000008</c:v>
                </c:pt>
                <c:pt idx="112">
                  <c:v>0.11200000000000009</c:v>
                </c:pt>
                <c:pt idx="113">
                  <c:v>0.11300000000000009</c:v>
                </c:pt>
                <c:pt idx="114">
                  <c:v>0.11400000000000009</c:v>
                </c:pt>
                <c:pt idx="115">
                  <c:v>0.11500000000000009</c:v>
                </c:pt>
                <c:pt idx="116">
                  <c:v>0.11600000000000009</c:v>
                </c:pt>
                <c:pt idx="117">
                  <c:v>0.11700000000000009</c:v>
                </c:pt>
                <c:pt idx="118">
                  <c:v>0.11800000000000009</c:v>
                </c:pt>
                <c:pt idx="119">
                  <c:v>0.11900000000000009</c:v>
                </c:pt>
                <c:pt idx="120">
                  <c:v>0.12000000000000009</c:v>
                </c:pt>
                <c:pt idx="121">
                  <c:v>0.12100000000000009</c:v>
                </c:pt>
                <c:pt idx="122">
                  <c:v>0.12200000000000009</c:v>
                </c:pt>
                <c:pt idx="123">
                  <c:v>0.1230000000000001</c:v>
                </c:pt>
                <c:pt idx="124">
                  <c:v>0.1240000000000001</c:v>
                </c:pt>
                <c:pt idx="125">
                  <c:v>0.12500000000000008</c:v>
                </c:pt>
                <c:pt idx="126">
                  <c:v>0.12600000000000008</c:v>
                </c:pt>
                <c:pt idx="127">
                  <c:v>0.12700000000000009</c:v>
                </c:pt>
                <c:pt idx="128">
                  <c:v>0.12800000000000009</c:v>
                </c:pt>
                <c:pt idx="129">
                  <c:v>0.12900000000000009</c:v>
                </c:pt>
                <c:pt idx="130">
                  <c:v>0.13000000000000009</c:v>
                </c:pt>
                <c:pt idx="131">
                  <c:v>0.13100000000000009</c:v>
                </c:pt>
                <c:pt idx="132">
                  <c:v>0.13200000000000009</c:v>
                </c:pt>
                <c:pt idx="133">
                  <c:v>0.13300000000000009</c:v>
                </c:pt>
                <c:pt idx="134">
                  <c:v>0.13400000000000009</c:v>
                </c:pt>
                <c:pt idx="135">
                  <c:v>0.13500000000000009</c:v>
                </c:pt>
                <c:pt idx="136">
                  <c:v>0.13600000000000009</c:v>
                </c:pt>
                <c:pt idx="137">
                  <c:v>0.13700000000000009</c:v>
                </c:pt>
                <c:pt idx="138">
                  <c:v>0.13800000000000009</c:v>
                </c:pt>
                <c:pt idx="139">
                  <c:v>0.1390000000000001</c:v>
                </c:pt>
                <c:pt idx="140">
                  <c:v>0.1400000000000001</c:v>
                </c:pt>
                <c:pt idx="141">
                  <c:v>0.1410000000000001</c:v>
                </c:pt>
                <c:pt idx="142">
                  <c:v>0.1420000000000001</c:v>
                </c:pt>
                <c:pt idx="143">
                  <c:v>0.1430000000000001</c:v>
                </c:pt>
                <c:pt idx="144">
                  <c:v>0.1440000000000001</c:v>
                </c:pt>
                <c:pt idx="145">
                  <c:v>0.1450000000000001</c:v>
                </c:pt>
                <c:pt idx="146">
                  <c:v>0.1460000000000001</c:v>
                </c:pt>
                <c:pt idx="147">
                  <c:v>0.1470000000000001</c:v>
                </c:pt>
                <c:pt idx="148">
                  <c:v>0.1480000000000001</c:v>
                </c:pt>
                <c:pt idx="149">
                  <c:v>0.1490000000000001</c:v>
                </c:pt>
                <c:pt idx="150">
                  <c:v>0.15000000000000011</c:v>
                </c:pt>
                <c:pt idx="151">
                  <c:v>0.15100000000000011</c:v>
                </c:pt>
                <c:pt idx="152">
                  <c:v>0.15200000000000011</c:v>
                </c:pt>
                <c:pt idx="153">
                  <c:v>0.15300000000000011</c:v>
                </c:pt>
                <c:pt idx="154">
                  <c:v>0.15400000000000011</c:v>
                </c:pt>
                <c:pt idx="155">
                  <c:v>0.15500000000000011</c:v>
                </c:pt>
                <c:pt idx="156">
                  <c:v>0.15600000000000011</c:v>
                </c:pt>
                <c:pt idx="157">
                  <c:v>0.15700000000000011</c:v>
                </c:pt>
                <c:pt idx="158">
                  <c:v>0.15800000000000011</c:v>
                </c:pt>
                <c:pt idx="159">
                  <c:v>0.15900000000000011</c:v>
                </c:pt>
                <c:pt idx="160">
                  <c:v>0.16000000000000011</c:v>
                </c:pt>
                <c:pt idx="161">
                  <c:v>0.16100000000000012</c:v>
                </c:pt>
                <c:pt idx="162">
                  <c:v>0.16200000000000012</c:v>
                </c:pt>
                <c:pt idx="163">
                  <c:v>0.16300000000000012</c:v>
                </c:pt>
                <c:pt idx="164">
                  <c:v>0.16400000000000012</c:v>
                </c:pt>
                <c:pt idx="165">
                  <c:v>0.16500000000000012</c:v>
                </c:pt>
                <c:pt idx="166">
                  <c:v>0.16600000000000012</c:v>
                </c:pt>
                <c:pt idx="167">
                  <c:v>0.16700000000000012</c:v>
                </c:pt>
                <c:pt idx="168">
                  <c:v>0.16800000000000012</c:v>
                </c:pt>
                <c:pt idx="169">
                  <c:v>0.16900000000000012</c:v>
                </c:pt>
                <c:pt idx="170">
                  <c:v>0.17000000000000012</c:v>
                </c:pt>
                <c:pt idx="171">
                  <c:v>0.17100000000000012</c:v>
                </c:pt>
                <c:pt idx="172">
                  <c:v>0.17200000000000013</c:v>
                </c:pt>
                <c:pt idx="173">
                  <c:v>0.17300000000000013</c:v>
                </c:pt>
                <c:pt idx="174">
                  <c:v>0.17400000000000013</c:v>
                </c:pt>
                <c:pt idx="175">
                  <c:v>0.17500000000000013</c:v>
                </c:pt>
                <c:pt idx="176">
                  <c:v>0.17600000000000013</c:v>
                </c:pt>
                <c:pt idx="177">
                  <c:v>0.17700000000000013</c:v>
                </c:pt>
                <c:pt idx="178">
                  <c:v>0.17800000000000013</c:v>
                </c:pt>
                <c:pt idx="179">
                  <c:v>0.17900000000000013</c:v>
                </c:pt>
                <c:pt idx="180">
                  <c:v>0.18000000000000013</c:v>
                </c:pt>
                <c:pt idx="181">
                  <c:v>0.18100000000000013</c:v>
                </c:pt>
                <c:pt idx="182">
                  <c:v>0.18200000000000013</c:v>
                </c:pt>
                <c:pt idx="183">
                  <c:v>0.18300000000000013</c:v>
                </c:pt>
                <c:pt idx="184">
                  <c:v>0.18400000000000014</c:v>
                </c:pt>
                <c:pt idx="185">
                  <c:v>0.18500000000000014</c:v>
                </c:pt>
                <c:pt idx="186">
                  <c:v>0.18600000000000014</c:v>
                </c:pt>
                <c:pt idx="187">
                  <c:v>0.18700000000000014</c:v>
                </c:pt>
                <c:pt idx="188">
                  <c:v>0.18800000000000014</c:v>
                </c:pt>
                <c:pt idx="189">
                  <c:v>0.18900000000000014</c:v>
                </c:pt>
                <c:pt idx="190">
                  <c:v>0.19000000000000014</c:v>
                </c:pt>
                <c:pt idx="191">
                  <c:v>0.19100000000000014</c:v>
                </c:pt>
                <c:pt idx="192">
                  <c:v>0.19200000000000014</c:v>
                </c:pt>
                <c:pt idx="193">
                  <c:v>0.19300000000000014</c:v>
                </c:pt>
                <c:pt idx="194">
                  <c:v>0.19400000000000014</c:v>
                </c:pt>
                <c:pt idx="195">
                  <c:v>0.19500000000000015</c:v>
                </c:pt>
                <c:pt idx="196">
                  <c:v>0.19600000000000015</c:v>
                </c:pt>
                <c:pt idx="197">
                  <c:v>0.19700000000000015</c:v>
                </c:pt>
                <c:pt idx="198">
                  <c:v>0.19800000000000015</c:v>
                </c:pt>
                <c:pt idx="199">
                  <c:v>0.19900000000000015</c:v>
                </c:pt>
                <c:pt idx="200">
                  <c:v>0.20000000000000015</c:v>
                </c:pt>
                <c:pt idx="201">
                  <c:v>0.20100000000000015</c:v>
                </c:pt>
                <c:pt idx="202">
                  <c:v>0.20200000000000015</c:v>
                </c:pt>
                <c:pt idx="203">
                  <c:v>0.20300000000000015</c:v>
                </c:pt>
                <c:pt idx="204">
                  <c:v>0.20400000000000015</c:v>
                </c:pt>
                <c:pt idx="205">
                  <c:v>0.20500000000000015</c:v>
                </c:pt>
                <c:pt idx="206">
                  <c:v>0.20600000000000016</c:v>
                </c:pt>
                <c:pt idx="207">
                  <c:v>0.20700000000000016</c:v>
                </c:pt>
                <c:pt idx="208">
                  <c:v>0.20800000000000016</c:v>
                </c:pt>
                <c:pt idx="209">
                  <c:v>0.20900000000000016</c:v>
                </c:pt>
                <c:pt idx="210">
                  <c:v>0.21000000000000016</c:v>
                </c:pt>
                <c:pt idx="211">
                  <c:v>0.21100000000000016</c:v>
                </c:pt>
                <c:pt idx="212">
                  <c:v>0.21200000000000016</c:v>
                </c:pt>
                <c:pt idx="213">
                  <c:v>0.21300000000000016</c:v>
                </c:pt>
                <c:pt idx="214">
                  <c:v>0.21400000000000016</c:v>
                </c:pt>
                <c:pt idx="215">
                  <c:v>0.21500000000000016</c:v>
                </c:pt>
                <c:pt idx="216">
                  <c:v>0.21600000000000016</c:v>
                </c:pt>
                <c:pt idx="217">
                  <c:v>0.21700000000000016</c:v>
                </c:pt>
                <c:pt idx="218">
                  <c:v>0.21800000000000017</c:v>
                </c:pt>
                <c:pt idx="219">
                  <c:v>0.21900000000000017</c:v>
                </c:pt>
                <c:pt idx="220">
                  <c:v>0.22000000000000017</c:v>
                </c:pt>
                <c:pt idx="221">
                  <c:v>0.22100000000000017</c:v>
                </c:pt>
                <c:pt idx="222">
                  <c:v>0.22200000000000017</c:v>
                </c:pt>
                <c:pt idx="223">
                  <c:v>0.22300000000000017</c:v>
                </c:pt>
                <c:pt idx="224">
                  <c:v>0.22400000000000017</c:v>
                </c:pt>
                <c:pt idx="225">
                  <c:v>0.22500000000000017</c:v>
                </c:pt>
                <c:pt idx="226">
                  <c:v>0.22600000000000017</c:v>
                </c:pt>
                <c:pt idx="227">
                  <c:v>0.22700000000000017</c:v>
                </c:pt>
                <c:pt idx="228">
                  <c:v>0.22800000000000017</c:v>
                </c:pt>
                <c:pt idx="229">
                  <c:v>0.22900000000000018</c:v>
                </c:pt>
                <c:pt idx="230">
                  <c:v>0.23000000000000018</c:v>
                </c:pt>
                <c:pt idx="231">
                  <c:v>0.23100000000000018</c:v>
                </c:pt>
                <c:pt idx="232">
                  <c:v>0.23200000000000018</c:v>
                </c:pt>
                <c:pt idx="233">
                  <c:v>0.23300000000000018</c:v>
                </c:pt>
                <c:pt idx="234">
                  <c:v>0.23400000000000018</c:v>
                </c:pt>
                <c:pt idx="235">
                  <c:v>0.23500000000000018</c:v>
                </c:pt>
                <c:pt idx="236">
                  <c:v>0.23600000000000018</c:v>
                </c:pt>
                <c:pt idx="237">
                  <c:v>0.23700000000000018</c:v>
                </c:pt>
                <c:pt idx="238">
                  <c:v>0.23800000000000018</c:v>
                </c:pt>
                <c:pt idx="239">
                  <c:v>0.23900000000000018</c:v>
                </c:pt>
                <c:pt idx="240">
                  <c:v>0.24000000000000019</c:v>
                </c:pt>
                <c:pt idx="241">
                  <c:v>0.24100000000000019</c:v>
                </c:pt>
                <c:pt idx="242">
                  <c:v>0.24200000000000019</c:v>
                </c:pt>
                <c:pt idx="243">
                  <c:v>0.24300000000000019</c:v>
                </c:pt>
                <c:pt idx="244">
                  <c:v>0.24400000000000019</c:v>
                </c:pt>
                <c:pt idx="245">
                  <c:v>0.24500000000000019</c:v>
                </c:pt>
                <c:pt idx="246">
                  <c:v>0.24600000000000019</c:v>
                </c:pt>
                <c:pt idx="247">
                  <c:v>0.24700000000000019</c:v>
                </c:pt>
                <c:pt idx="248">
                  <c:v>0.24800000000000019</c:v>
                </c:pt>
                <c:pt idx="249">
                  <c:v>0.24900000000000019</c:v>
                </c:pt>
                <c:pt idx="250">
                  <c:v>0.25000000000000017</c:v>
                </c:pt>
                <c:pt idx="251">
                  <c:v>0.25100000000000017</c:v>
                </c:pt>
                <c:pt idx="252">
                  <c:v>0.25200000000000017</c:v>
                </c:pt>
                <c:pt idx="253">
                  <c:v>0.25300000000000017</c:v>
                </c:pt>
                <c:pt idx="254">
                  <c:v>0.25400000000000017</c:v>
                </c:pt>
                <c:pt idx="255">
                  <c:v>0.25500000000000017</c:v>
                </c:pt>
                <c:pt idx="256">
                  <c:v>0.25600000000000017</c:v>
                </c:pt>
                <c:pt idx="257">
                  <c:v>0.25700000000000017</c:v>
                </c:pt>
                <c:pt idx="258">
                  <c:v>0.25800000000000017</c:v>
                </c:pt>
                <c:pt idx="259">
                  <c:v>0.25900000000000017</c:v>
                </c:pt>
                <c:pt idx="260">
                  <c:v>0.26000000000000018</c:v>
                </c:pt>
                <c:pt idx="261">
                  <c:v>0.26100000000000018</c:v>
                </c:pt>
                <c:pt idx="262">
                  <c:v>0.26200000000000018</c:v>
                </c:pt>
                <c:pt idx="263">
                  <c:v>0.26300000000000018</c:v>
                </c:pt>
                <c:pt idx="264">
                  <c:v>0.26400000000000018</c:v>
                </c:pt>
                <c:pt idx="265">
                  <c:v>0.26500000000000018</c:v>
                </c:pt>
                <c:pt idx="266">
                  <c:v>0.26600000000000018</c:v>
                </c:pt>
                <c:pt idx="267">
                  <c:v>0.26700000000000018</c:v>
                </c:pt>
                <c:pt idx="268">
                  <c:v>0.26800000000000018</c:v>
                </c:pt>
                <c:pt idx="269">
                  <c:v>0.26900000000000018</c:v>
                </c:pt>
                <c:pt idx="270">
                  <c:v>0.27000000000000018</c:v>
                </c:pt>
                <c:pt idx="271">
                  <c:v>0.27100000000000019</c:v>
                </c:pt>
                <c:pt idx="272">
                  <c:v>0.27200000000000019</c:v>
                </c:pt>
                <c:pt idx="273">
                  <c:v>0.27300000000000019</c:v>
                </c:pt>
                <c:pt idx="274">
                  <c:v>0.27400000000000019</c:v>
                </c:pt>
                <c:pt idx="275">
                  <c:v>0.27500000000000019</c:v>
                </c:pt>
                <c:pt idx="276">
                  <c:v>0.27600000000000019</c:v>
                </c:pt>
                <c:pt idx="277">
                  <c:v>0.27700000000000019</c:v>
                </c:pt>
                <c:pt idx="278">
                  <c:v>0.27800000000000019</c:v>
                </c:pt>
                <c:pt idx="279">
                  <c:v>0.27900000000000019</c:v>
                </c:pt>
                <c:pt idx="280">
                  <c:v>0.28000000000000019</c:v>
                </c:pt>
                <c:pt idx="281">
                  <c:v>0.28100000000000019</c:v>
                </c:pt>
                <c:pt idx="282">
                  <c:v>0.28200000000000019</c:v>
                </c:pt>
                <c:pt idx="283">
                  <c:v>0.2830000000000002</c:v>
                </c:pt>
                <c:pt idx="284">
                  <c:v>0.2840000000000002</c:v>
                </c:pt>
                <c:pt idx="285">
                  <c:v>0.2850000000000002</c:v>
                </c:pt>
                <c:pt idx="286">
                  <c:v>0.2860000000000002</c:v>
                </c:pt>
                <c:pt idx="287">
                  <c:v>0.2870000000000002</c:v>
                </c:pt>
                <c:pt idx="288">
                  <c:v>0.2880000000000002</c:v>
                </c:pt>
                <c:pt idx="289">
                  <c:v>0.2890000000000002</c:v>
                </c:pt>
                <c:pt idx="290">
                  <c:v>0.2900000000000002</c:v>
                </c:pt>
                <c:pt idx="291">
                  <c:v>0.2910000000000002</c:v>
                </c:pt>
                <c:pt idx="292">
                  <c:v>0.2920000000000002</c:v>
                </c:pt>
                <c:pt idx="293">
                  <c:v>0.2930000000000002</c:v>
                </c:pt>
                <c:pt idx="294">
                  <c:v>0.29400000000000021</c:v>
                </c:pt>
                <c:pt idx="295">
                  <c:v>0.29500000000000021</c:v>
                </c:pt>
                <c:pt idx="296">
                  <c:v>0.29600000000000021</c:v>
                </c:pt>
                <c:pt idx="297">
                  <c:v>0.29700000000000021</c:v>
                </c:pt>
                <c:pt idx="298">
                  <c:v>0.29800000000000021</c:v>
                </c:pt>
                <c:pt idx="299">
                  <c:v>0.29900000000000021</c:v>
                </c:pt>
                <c:pt idx="300">
                  <c:v>0.30000000000000021</c:v>
                </c:pt>
                <c:pt idx="301">
                  <c:v>0.30100000000000021</c:v>
                </c:pt>
                <c:pt idx="302">
                  <c:v>0.30200000000000021</c:v>
                </c:pt>
                <c:pt idx="303">
                  <c:v>0.30300000000000021</c:v>
                </c:pt>
                <c:pt idx="304">
                  <c:v>0.30400000000000021</c:v>
                </c:pt>
                <c:pt idx="305">
                  <c:v>0.30500000000000022</c:v>
                </c:pt>
                <c:pt idx="306">
                  <c:v>0.30600000000000022</c:v>
                </c:pt>
                <c:pt idx="307">
                  <c:v>0.30700000000000022</c:v>
                </c:pt>
                <c:pt idx="308">
                  <c:v>0.30800000000000022</c:v>
                </c:pt>
                <c:pt idx="309">
                  <c:v>0.30900000000000022</c:v>
                </c:pt>
                <c:pt idx="310">
                  <c:v>0.31000000000000022</c:v>
                </c:pt>
                <c:pt idx="311">
                  <c:v>0.31100000000000022</c:v>
                </c:pt>
                <c:pt idx="312">
                  <c:v>0.31200000000000022</c:v>
                </c:pt>
                <c:pt idx="313">
                  <c:v>0.31300000000000022</c:v>
                </c:pt>
                <c:pt idx="314">
                  <c:v>0.31400000000000022</c:v>
                </c:pt>
                <c:pt idx="315">
                  <c:v>0.31500000000000022</c:v>
                </c:pt>
                <c:pt idx="316">
                  <c:v>0.31600000000000023</c:v>
                </c:pt>
                <c:pt idx="317">
                  <c:v>0.31700000000000023</c:v>
                </c:pt>
                <c:pt idx="318">
                  <c:v>0.31800000000000023</c:v>
                </c:pt>
                <c:pt idx="319">
                  <c:v>0.31900000000000023</c:v>
                </c:pt>
                <c:pt idx="320">
                  <c:v>0.32000000000000023</c:v>
                </c:pt>
                <c:pt idx="321">
                  <c:v>0.32100000000000023</c:v>
                </c:pt>
                <c:pt idx="322">
                  <c:v>0.32200000000000023</c:v>
                </c:pt>
                <c:pt idx="323">
                  <c:v>0.32300000000000023</c:v>
                </c:pt>
                <c:pt idx="324">
                  <c:v>0.32400000000000023</c:v>
                </c:pt>
                <c:pt idx="325">
                  <c:v>0.32500000000000023</c:v>
                </c:pt>
                <c:pt idx="326">
                  <c:v>0.32600000000000023</c:v>
                </c:pt>
                <c:pt idx="327">
                  <c:v>0.32700000000000023</c:v>
                </c:pt>
                <c:pt idx="328">
                  <c:v>0.32800000000000024</c:v>
                </c:pt>
                <c:pt idx="329">
                  <c:v>0.32900000000000024</c:v>
                </c:pt>
                <c:pt idx="330">
                  <c:v>0.33000000000000024</c:v>
                </c:pt>
                <c:pt idx="331">
                  <c:v>0.33100000000000024</c:v>
                </c:pt>
                <c:pt idx="332">
                  <c:v>0.33200000000000024</c:v>
                </c:pt>
                <c:pt idx="333">
                  <c:v>0.33300000000000024</c:v>
                </c:pt>
                <c:pt idx="334">
                  <c:v>0.33400000000000024</c:v>
                </c:pt>
                <c:pt idx="335">
                  <c:v>0.33500000000000024</c:v>
                </c:pt>
                <c:pt idx="336">
                  <c:v>0.33600000000000024</c:v>
                </c:pt>
                <c:pt idx="337">
                  <c:v>0.33700000000000024</c:v>
                </c:pt>
                <c:pt idx="338">
                  <c:v>0.33800000000000024</c:v>
                </c:pt>
                <c:pt idx="339">
                  <c:v>0.33900000000000025</c:v>
                </c:pt>
                <c:pt idx="340">
                  <c:v>0.34000000000000025</c:v>
                </c:pt>
                <c:pt idx="341">
                  <c:v>0.34100000000000025</c:v>
                </c:pt>
                <c:pt idx="342">
                  <c:v>0.34200000000000025</c:v>
                </c:pt>
                <c:pt idx="343">
                  <c:v>0.34300000000000025</c:v>
                </c:pt>
                <c:pt idx="344">
                  <c:v>0.34400000000000025</c:v>
                </c:pt>
                <c:pt idx="345">
                  <c:v>0.34500000000000025</c:v>
                </c:pt>
                <c:pt idx="346">
                  <c:v>0.34600000000000025</c:v>
                </c:pt>
                <c:pt idx="347">
                  <c:v>0.34700000000000025</c:v>
                </c:pt>
                <c:pt idx="348">
                  <c:v>0.34800000000000025</c:v>
                </c:pt>
                <c:pt idx="349">
                  <c:v>0.34900000000000025</c:v>
                </c:pt>
                <c:pt idx="350">
                  <c:v>0.35000000000000026</c:v>
                </c:pt>
                <c:pt idx="351">
                  <c:v>0.35100000000000026</c:v>
                </c:pt>
                <c:pt idx="352">
                  <c:v>0.35200000000000026</c:v>
                </c:pt>
                <c:pt idx="353">
                  <c:v>0.35300000000000026</c:v>
                </c:pt>
                <c:pt idx="354">
                  <c:v>0.35400000000000026</c:v>
                </c:pt>
                <c:pt idx="355">
                  <c:v>0.35500000000000026</c:v>
                </c:pt>
                <c:pt idx="356">
                  <c:v>0.35600000000000026</c:v>
                </c:pt>
                <c:pt idx="357">
                  <c:v>0.35700000000000026</c:v>
                </c:pt>
                <c:pt idx="358">
                  <c:v>0.35800000000000026</c:v>
                </c:pt>
                <c:pt idx="359">
                  <c:v>0.35900000000000026</c:v>
                </c:pt>
                <c:pt idx="360">
                  <c:v>0.36000000000000026</c:v>
                </c:pt>
                <c:pt idx="361">
                  <c:v>0.36100000000000027</c:v>
                </c:pt>
                <c:pt idx="362">
                  <c:v>0.36200000000000027</c:v>
                </c:pt>
                <c:pt idx="363">
                  <c:v>0.36300000000000027</c:v>
                </c:pt>
                <c:pt idx="364">
                  <c:v>0.36400000000000027</c:v>
                </c:pt>
                <c:pt idx="365">
                  <c:v>0.36500000000000027</c:v>
                </c:pt>
                <c:pt idx="366">
                  <c:v>0.36600000000000027</c:v>
                </c:pt>
                <c:pt idx="367">
                  <c:v>0.36700000000000027</c:v>
                </c:pt>
                <c:pt idx="368">
                  <c:v>0.36800000000000027</c:v>
                </c:pt>
                <c:pt idx="369">
                  <c:v>0.36900000000000027</c:v>
                </c:pt>
                <c:pt idx="370">
                  <c:v>0.37000000000000027</c:v>
                </c:pt>
                <c:pt idx="371">
                  <c:v>0.37100000000000027</c:v>
                </c:pt>
                <c:pt idx="372">
                  <c:v>0.37200000000000027</c:v>
                </c:pt>
                <c:pt idx="373">
                  <c:v>0.37300000000000028</c:v>
                </c:pt>
                <c:pt idx="374">
                  <c:v>0.37400000000000028</c:v>
                </c:pt>
                <c:pt idx="375">
                  <c:v>0.37500000000000028</c:v>
                </c:pt>
                <c:pt idx="376">
                  <c:v>0.37600000000000028</c:v>
                </c:pt>
                <c:pt idx="377">
                  <c:v>0.37700000000000028</c:v>
                </c:pt>
                <c:pt idx="378">
                  <c:v>0.37800000000000028</c:v>
                </c:pt>
                <c:pt idx="379">
                  <c:v>0.37900000000000028</c:v>
                </c:pt>
                <c:pt idx="380">
                  <c:v>0.38000000000000028</c:v>
                </c:pt>
                <c:pt idx="381">
                  <c:v>0.38100000000000028</c:v>
                </c:pt>
                <c:pt idx="382">
                  <c:v>0.38200000000000028</c:v>
                </c:pt>
                <c:pt idx="383">
                  <c:v>0.38300000000000028</c:v>
                </c:pt>
                <c:pt idx="384">
                  <c:v>0.38400000000000029</c:v>
                </c:pt>
                <c:pt idx="385">
                  <c:v>0.38500000000000029</c:v>
                </c:pt>
                <c:pt idx="386">
                  <c:v>0.38600000000000029</c:v>
                </c:pt>
                <c:pt idx="387">
                  <c:v>0.38700000000000029</c:v>
                </c:pt>
                <c:pt idx="388">
                  <c:v>0.38800000000000029</c:v>
                </c:pt>
                <c:pt idx="389">
                  <c:v>0.38900000000000029</c:v>
                </c:pt>
                <c:pt idx="390">
                  <c:v>0.39000000000000029</c:v>
                </c:pt>
                <c:pt idx="391">
                  <c:v>0.39100000000000029</c:v>
                </c:pt>
                <c:pt idx="392">
                  <c:v>0.39200000000000029</c:v>
                </c:pt>
                <c:pt idx="393">
                  <c:v>0.39300000000000029</c:v>
                </c:pt>
                <c:pt idx="394">
                  <c:v>0.39400000000000029</c:v>
                </c:pt>
                <c:pt idx="395">
                  <c:v>0.3950000000000003</c:v>
                </c:pt>
                <c:pt idx="396">
                  <c:v>0.3960000000000003</c:v>
                </c:pt>
                <c:pt idx="397">
                  <c:v>0.3970000000000003</c:v>
                </c:pt>
                <c:pt idx="398">
                  <c:v>0.3980000000000003</c:v>
                </c:pt>
                <c:pt idx="399">
                  <c:v>0.3990000000000003</c:v>
                </c:pt>
                <c:pt idx="400">
                  <c:v>0.4000000000000003</c:v>
                </c:pt>
                <c:pt idx="401">
                  <c:v>0.4010000000000003</c:v>
                </c:pt>
                <c:pt idx="402">
                  <c:v>0.4020000000000003</c:v>
                </c:pt>
                <c:pt idx="403">
                  <c:v>0.4030000000000003</c:v>
                </c:pt>
                <c:pt idx="404">
                  <c:v>0.4040000000000003</c:v>
                </c:pt>
                <c:pt idx="405">
                  <c:v>0.4050000000000003</c:v>
                </c:pt>
                <c:pt idx="406">
                  <c:v>0.40600000000000031</c:v>
                </c:pt>
                <c:pt idx="407">
                  <c:v>0.40700000000000031</c:v>
                </c:pt>
                <c:pt idx="408">
                  <c:v>0.40800000000000031</c:v>
                </c:pt>
                <c:pt idx="409">
                  <c:v>0.40900000000000031</c:v>
                </c:pt>
                <c:pt idx="410">
                  <c:v>0.41000000000000031</c:v>
                </c:pt>
                <c:pt idx="411">
                  <c:v>0.41100000000000031</c:v>
                </c:pt>
                <c:pt idx="412">
                  <c:v>0.41200000000000031</c:v>
                </c:pt>
                <c:pt idx="413">
                  <c:v>0.41300000000000031</c:v>
                </c:pt>
                <c:pt idx="414">
                  <c:v>0.41400000000000031</c:v>
                </c:pt>
                <c:pt idx="415">
                  <c:v>0.41500000000000031</c:v>
                </c:pt>
                <c:pt idx="416">
                  <c:v>0.41600000000000031</c:v>
                </c:pt>
                <c:pt idx="417">
                  <c:v>0.41700000000000031</c:v>
                </c:pt>
                <c:pt idx="418">
                  <c:v>0.41800000000000032</c:v>
                </c:pt>
                <c:pt idx="419">
                  <c:v>0.41900000000000032</c:v>
                </c:pt>
                <c:pt idx="420">
                  <c:v>0.42000000000000032</c:v>
                </c:pt>
                <c:pt idx="421">
                  <c:v>0.42100000000000032</c:v>
                </c:pt>
                <c:pt idx="422">
                  <c:v>0.42200000000000032</c:v>
                </c:pt>
                <c:pt idx="423">
                  <c:v>0.42300000000000032</c:v>
                </c:pt>
                <c:pt idx="424">
                  <c:v>0.42400000000000032</c:v>
                </c:pt>
                <c:pt idx="425">
                  <c:v>0.42500000000000032</c:v>
                </c:pt>
                <c:pt idx="426">
                  <c:v>0.42600000000000032</c:v>
                </c:pt>
                <c:pt idx="427">
                  <c:v>0.42700000000000032</c:v>
                </c:pt>
                <c:pt idx="428">
                  <c:v>0.42800000000000032</c:v>
                </c:pt>
                <c:pt idx="429">
                  <c:v>0.42900000000000033</c:v>
                </c:pt>
                <c:pt idx="430">
                  <c:v>0.43000000000000033</c:v>
                </c:pt>
                <c:pt idx="431">
                  <c:v>0.43100000000000033</c:v>
                </c:pt>
                <c:pt idx="432">
                  <c:v>0.43200000000000033</c:v>
                </c:pt>
                <c:pt idx="433">
                  <c:v>0.43300000000000033</c:v>
                </c:pt>
                <c:pt idx="434">
                  <c:v>0.43400000000000033</c:v>
                </c:pt>
                <c:pt idx="435">
                  <c:v>0.43500000000000033</c:v>
                </c:pt>
                <c:pt idx="436">
                  <c:v>0.43600000000000033</c:v>
                </c:pt>
                <c:pt idx="437">
                  <c:v>0.43700000000000033</c:v>
                </c:pt>
                <c:pt idx="438">
                  <c:v>0.43800000000000033</c:v>
                </c:pt>
                <c:pt idx="439">
                  <c:v>0.43900000000000033</c:v>
                </c:pt>
                <c:pt idx="440">
                  <c:v>0.44000000000000034</c:v>
                </c:pt>
                <c:pt idx="441">
                  <c:v>0.44100000000000034</c:v>
                </c:pt>
                <c:pt idx="442">
                  <c:v>0.44200000000000034</c:v>
                </c:pt>
                <c:pt idx="443">
                  <c:v>0.44300000000000034</c:v>
                </c:pt>
                <c:pt idx="444">
                  <c:v>0.44400000000000034</c:v>
                </c:pt>
                <c:pt idx="445">
                  <c:v>0.44500000000000034</c:v>
                </c:pt>
                <c:pt idx="446">
                  <c:v>0.44600000000000034</c:v>
                </c:pt>
                <c:pt idx="447">
                  <c:v>0.44700000000000034</c:v>
                </c:pt>
                <c:pt idx="448">
                  <c:v>0.44800000000000034</c:v>
                </c:pt>
                <c:pt idx="449">
                  <c:v>0.44900000000000034</c:v>
                </c:pt>
                <c:pt idx="450">
                  <c:v>0.45000000000000034</c:v>
                </c:pt>
                <c:pt idx="451">
                  <c:v>0.45100000000000035</c:v>
                </c:pt>
                <c:pt idx="452">
                  <c:v>0.45200000000000035</c:v>
                </c:pt>
                <c:pt idx="453">
                  <c:v>0.45300000000000035</c:v>
                </c:pt>
                <c:pt idx="454">
                  <c:v>0.45400000000000035</c:v>
                </c:pt>
                <c:pt idx="455">
                  <c:v>0.45500000000000035</c:v>
                </c:pt>
                <c:pt idx="456">
                  <c:v>0.45600000000000035</c:v>
                </c:pt>
                <c:pt idx="457">
                  <c:v>0.45700000000000035</c:v>
                </c:pt>
                <c:pt idx="458">
                  <c:v>0.45800000000000035</c:v>
                </c:pt>
                <c:pt idx="459">
                  <c:v>0.45900000000000035</c:v>
                </c:pt>
                <c:pt idx="460">
                  <c:v>0.46000000000000035</c:v>
                </c:pt>
                <c:pt idx="461">
                  <c:v>0.46100000000000035</c:v>
                </c:pt>
                <c:pt idx="462">
                  <c:v>0.46200000000000035</c:v>
                </c:pt>
                <c:pt idx="463">
                  <c:v>0.46300000000000036</c:v>
                </c:pt>
                <c:pt idx="464">
                  <c:v>0.46400000000000036</c:v>
                </c:pt>
                <c:pt idx="465">
                  <c:v>0.46500000000000036</c:v>
                </c:pt>
                <c:pt idx="466">
                  <c:v>0.46600000000000036</c:v>
                </c:pt>
                <c:pt idx="467">
                  <c:v>0.46700000000000036</c:v>
                </c:pt>
                <c:pt idx="468">
                  <c:v>0.46800000000000036</c:v>
                </c:pt>
                <c:pt idx="469">
                  <c:v>0.46900000000000036</c:v>
                </c:pt>
                <c:pt idx="470">
                  <c:v>0.47000000000000036</c:v>
                </c:pt>
                <c:pt idx="471">
                  <c:v>0.47100000000000036</c:v>
                </c:pt>
                <c:pt idx="472">
                  <c:v>0.47200000000000036</c:v>
                </c:pt>
                <c:pt idx="473">
                  <c:v>0.47300000000000036</c:v>
                </c:pt>
                <c:pt idx="474">
                  <c:v>0.47400000000000037</c:v>
                </c:pt>
                <c:pt idx="475">
                  <c:v>0.47500000000000037</c:v>
                </c:pt>
                <c:pt idx="476">
                  <c:v>0.47600000000000037</c:v>
                </c:pt>
                <c:pt idx="477">
                  <c:v>0.47700000000000037</c:v>
                </c:pt>
                <c:pt idx="478">
                  <c:v>0.47800000000000037</c:v>
                </c:pt>
                <c:pt idx="479">
                  <c:v>0.47900000000000037</c:v>
                </c:pt>
                <c:pt idx="480">
                  <c:v>0.48000000000000037</c:v>
                </c:pt>
                <c:pt idx="481">
                  <c:v>0.48100000000000037</c:v>
                </c:pt>
                <c:pt idx="482">
                  <c:v>0.48200000000000037</c:v>
                </c:pt>
                <c:pt idx="483">
                  <c:v>0.48300000000000037</c:v>
                </c:pt>
                <c:pt idx="484">
                  <c:v>0.48400000000000037</c:v>
                </c:pt>
                <c:pt idx="485">
                  <c:v>0.48500000000000038</c:v>
                </c:pt>
                <c:pt idx="486">
                  <c:v>0.48600000000000038</c:v>
                </c:pt>
                <c:pt idx="487">
                  <c:v>0.48700000000000038</c:v>
                </c:pt>
                <c:pt idx="488">
                  <c:v>0.48800000000000038</c:v>
                </c:pt>
                <c:pt idx="489">
                  <c:v>0.48900000000000038</c:v>
                </c:pt>
                <c:pt idx="490">
                  <c:v>0.49000000000000038</c:v>
                </c:pt>
                <c:pt idx="491">
                  <c:v>0.49100000000000038</c:v>
                </c:pt>
                <c:pt idx="492">
                  <c:v>0.49200000000000038</c:v>
                </c:pt>
                <c:pt idx="493">
                  <c:v>0.49300000000000038</c:v>
                </c:pt>
                <c:pt idx="494">
                  <c:v>0.49400000000000038</c:v>
                </c:pt>
                <c:pt idx="495">
                  <c:v>0.49500000000000038</c:v>
                </c:pt>
                <c:pt idx="496">
                  <c:v>0.49600000000000039</c:v>
                </c:pt>
                <c:pt idx="497">
                  <c:v>0.49700000000000039</c:v>
                </c:pt>
                <c:pt idx="498">
                  <c:v>0.49800000000000039</c:v>
                </c:pt>
                <c:pt idx="499">
                  <c:v>0.49900000000000039</c:v>
                </c:pt>
                <c:pt idx="500">
                  <c:v>0.50000000000000033</c:v>
                </c:pt>
                <c:pt idx="501">
                  <c:v>0.50100000000000033</c:v>
                </c:pt>
                <c:pt idx="502">
                  <c:v>0.50200000000000033</c:v>
                </c:pt>
                <c:pt idx="503">
                  <c:v>0.50300000000000034</c:v>
                </c:pt>
                <c:pt idx="504">
                  <c:v>0.50400000000000034</c:v>
                </c:pt>
                <c:pt idx="505">
                  <c:v>0.50500000000000034</c:v>
                </c:pt>
                <c:pt idx="506">
                  <c:v>0.50600000000000034</c:v>
                </c:pt>
                <c:pt idx="507">
                  <c:v>0.50700000000000034</c:v>
                </c:pt>
                <c:pt idx="508">
                  <c:v>0.50800000000000034</c:v>
                </c:pt>
                <c:pt idx="509">
                  <c:v>0.50900000000000034</c:v>
                </c:pt>
                <c:pt idx="510">
                  <c:v>0.51000000000000034</c:v>
                </c:pt>
                <c:pt idx="511">
                  <c:v>0.51100000000000034</c:v>
                </c:pt>
                <c:pt idx="512">
                  <c:v>0.51200000000000034</c:v>
                </c:pt>
                <c:pt idx="513">
                  <c:v>0.51300000000000034</c:v>
                </c:pt>
                <c:pt idx="514">
                  <c:v>0.51400000000000035</c:v>
                </c:pt>
                <c:pt idx="515">
                  <c:v>0.51500000000000035</c:v>
                </c:pt>
                <c:pt idx="516">
                  <c:v>0.51600000000000035</c:v>
                </c:pt>
                <c:pt idx="517">
                  <c:v>0.51700000000000035</c:v>
                </c:pt>
                <c:pt idx="518">
                  <c:v>0.51800000000000035</c:v>
                </c:pt>
                <c:pt idx="519">
                  <c:v>0.51900000000000035</c:v>
                </c:pt>
                <c:pt idx="520">
                  <c:v>0.52000000000000035</c:v>
                </c:pt>
                <c:pt idx="521">
                  <c:v>0.52100000000000035</c:v>
                </c:pt>
                <c:pt idx="522">
                  <c:v>0.52200000000000035</c:v>
                </c:pt>
                <c:pt idx="523">
                  <c:v>0.52300000000000035</c:v>
                </c:pt>
                <c:pt idx="524">
                  <c:v>0.52400000000000035</c:v>
                </c:pt>
                <c:pt idx="525">
                  <c:v>0.52500000000000036</c:v>
                </c:pt>
                <c:pt idx="526">
                  <c:v>0.52600000000000036</c:v>
                </c:pt>
                <c:pt idx="527">
                  <c:v>0.52700000000000036</c:v>
                </c:pt>
                <c:pt idx="528">
                  <c:v>0.52800000000000036</c:v>
                </c:pt>
                <c:pt idx="529">
                  <c:v>0.52900000000000036</c:v>
                </c:pt>
                <c:pt idx="530">
                  <c:v>0.53000000000000036</c:v>
                </c:pt>
                <c:pt idx="531">
                  <c:v>0.53100000000000036</c:v>
                </c:pt>
                <c:pt idx="532">
                  <c:v>0.53200000000000036</c:v>
                </c:pt>
                <c:pt idx="533">
                  <c:v>0.53300000000000036</c:v>
                </c:pt>
                <c:pt idx="534">
                  <c:v>0.53400000000000036</c:v>
                </c:pt>
                <c:pt idx="535">
                  <c:v>0.53500000000000036</c:v>
                </c:pt>
                <c:pt idx="536">
                  <c:v>0.53600000000000037</c:v>
                </c:pt>
                <c:pt idx="537">
                  <c:v>0.53700000000000037</c:v>
                </c:pt>
                <c:pt idx="538">
                  <c:v>0.53800000000000037</c:v>
                </c:pt>
                <c:pt idx="539">
                  <c:v>0.53900000000000037</c:v>
                </c:pt>
                <c:pt idx="540">
                  <c:v>0.54000000000000037</c:v>
                </c:pt>
                <c:pt idx="541">
                  <c:v>0.54100000000000037</c:v>
                </c:pt>
                <c:pt idx="542">
                  <c:v>0.54200000000000037</c:v>
                </c:pt>
                <c:pt idx="543">
                  <c:v>0.54300000000000037</c:v>
                </c:pt>
                <c:pt idx="544">
                  <c:v>0.54400000000000037</c:v>
                </c:pt>
                <c:pt idx="545">
                  <c:v>0.54500000000000037</c:v>
                </c:pt>
                <c:pt idx="546">
                  <c:v>0.54600000000000037</c:v>
                </c:pt>
                <c:pt idx="547">
                  <c:v>0.54700000000000037</c:v>
                </c:pt>
                <c:pt idx="548">
                  <c:v>0.54800000000000038</c:v>
                </c:pt>
                <c:pt idx="549">
                  <c:v>0.54900000000000038</c:v>
                </c:pt>
                <c:pt idx="550">
                  <c:v>0.55000000000000038</c:v>
                </c:pt>
                <c:pt idx="551">
                  <c:v>0.55100000000000038</c:v>
                </c:pt>
                <c:pt idx="552">
                  <c:v>0.55200000000000038</c:v>
                </c:pt>
                <c:pt idx="553">
                  <c:v>0.55300000000000038</c:v>
                </c:pt>
                <c:pt idx="554">
                  <c:v>0.55400000000000038</c:v>
                </c:pt>
                <c:pt idx="555">
                  <c:v>0.55500000000000038</c:v>
                </c:pt>
                <c:pt idx="556">
                  <c:v>0.55600000000000038</c:v>
                </c:pt>
                <c:pt idx="557">
                  <c:v>0.55700000000000038</c:v>
                </c:pt>
                <c:pt idx="558">
                  <c:v>0.55800000000000038</c:v>
                </c:pt>
                <c:pt idx="559">
                  <c:v>0.55900000000000039</c:v>
                </c:pt>
                <c:pt idx="560">
                  <c:v>0.56000000000000039</c:v>
                </c:pt>
                <c:pt idx="561">
                  <c:v>0.56100000000000039</c:v>
                </c:pt>
                <c:pt idx="562">
                  <c:v>0.56200000000000039</c:v>
                </c:pt>
                <c:pt idx="563">
                  <c:v>0.56300000000000039</c:v>
                </c:pt>
                <c:pt idx="564">
                  <c:v>0.56400000000000039</c:v>
                </c:pt>
                <c:pt idx="565">
                  <c:v>0.56500000000000039</c:v>
                </c:pt>
                <c:pt idx="566">
                  <c:v>0.56600000000000039</c:v>
                </c:pt>
                <c:pt idx="567">
                  <c:v>0.56700000000000039</c:v>
                </c:pt>
                <c:pt idx="568">
                  <c:v>0.56800000000000039</c:v>
                </c:pt>
                <c:pt idx="569">
                  <c:v>0.56900000000000039</c:v>
                </c:pt>
                <c:pt idx="570">
                  <c:v>0.5700000000000004</c:v>
                </c:pt>
                <c:pt idx="571">
                  <c:v>0.5710000000000004</c:v>
                </c:pt>
                <c:pt idx="572">
                  <c:v>0.5720000000000004</c:v>
                </c:pt>
                <c:pt idx="573">
                  <c:v>0.5730000000000004</c:v>
                </c:pt>
                <c:pt idx="574">
                  <c:v>0.5740000000000004</c:v>
                </c:pt>
                <c:pt idx="575">
                  <c:v>0.5750000000000004</c:v>
                </c:pt>
                <c:pt idx="576">
                  <c:v>0.5760000000000004</c:v>
                </c:pt>
                <c:pt idx="577">
                  <c:v>0.5770000000000004</c:v>
                </c:pt>
                <c:pt idx="578">
                  <c:v>0.5780000000000004</c:v>
                </c:pt>
                <c:pt idx="579">
                  <c:v>0.5790000000000004</c:v>
                </c:pt>
                <c:pt idx="580">
                  <c:v>0.5800000000000004</c:v>
                </c:pt>
                <c:pt idx="581">
                  <c:v>0.58100000000000041</c:v>
                </c:pt>
                <c:pt idx="582">
                  <c:v>0.58200000000000041</c:v>
                </c:pt>
                <c:pt idx="583">
                  <c:v>0.58300000000000041</c:v>
                </c:pt>
                <c:pt idx="584">
                  <c:v>0.58400000000000041</c:v>
                </c:pt>
                <c:pt idx="585">
                  <c:v>0.58500000000000041</c:v>
                </c:pt>
                <c:pt idx="586">
                  <c:v>0.58600000000000041</c:v>
                </c:pt>
                <c:pt idx="587">
                  <c:v>0.58700000000000041</c:v>
                </c:pt>
                <c:pt idx="588">
                  <c:v>0.58800000000000041</c:v>
                </c:pt>
                <c:pt idx="589">
                  <c:v>0.58900000000000041</c:v>
                </c:pt>
                <c:pt idx="590">
                  <c:v>0.59000000000000041</c:v>
                </c:pt>
                <c:pt idx="591">
                  <c:v>0.59100000000000041</c:v>
                </c:pt>
                <c:pt idx="592">
                  <c:v>0.59200000000000041</c:v>
                </c:pt>
                <c:pt idx="593">
                  <c:v>0.59300000000000042</c:v>
                </c:pt>
                <c:pt idx="594">
                  <c:v>0.59400000000000042</c:v>
                </c:pt>
                <c:pt idx="595">
                  <c:v>0.59500000000000042</c:v>
                </c:pt>
                <c:pt idx="596">
                  <c:v>0.59600000000000042</c:v>
                </c:pt>
                <c:pt idx="597">
                  <c:v>0.59700000000000042</c:v>
                </c:pt>
                <c:pt idx="598">
                  <c:v>0.59800000000000042</c:v>
                </c:pt>
                <c:pt idx="599">
                  <c:v>0.59900000000000042</c:v>
                </c:pt>
                <c:pt idx="600">
                  <c:v>0.60000000000000042</c:v>
                </c:pt>
                <c:pt idx="601">
                  <c:v>0.60100000000000042</c:v>
                </c:pt>
                <c:pt idx="602">
                  <c:v>0.60200000000000042</c:v>
                </c:pt>
                <c:pt idx="603">
                  <c:v>0.60300000000000042</c:v>
                </c:pt>
                <c:pt idx="604">
                  <c:v>0.60400000000000043</c:v>
                </c:pt>
                <c:pt idx="605">
                  <c:v>0.60500000000000043</c:v>
                </c:pt>
                <c:pt idx="606">
                  <c:v>0.60600000000000043</c:v>
                </c:pt>
                <c:pt idx="607">
                  <c:v>0.60700000000000043</c:v>
                </c:pt>
                <c:pt idx="608">
                  <c:v>0.60800000000000043</c:v>
                </c:pt>
                <c:pt idx="609">
                  <c:v>0.60900000000000043</c:v>
                </c:pt>
                <c:pt idx="610">
                  <c:v>0.61000000000000043</c:v>
                </c:pt>
                <c:pt idx="611">
                  <c:v>0.61100000000000043</c:v>
                </c:pt>
                <c:pt idx="612">
                  <c:v>0.61200000000000043</c:v>
                </c:pt>
                <c:pt idx="613">
                  <c:v>0.61300000000000043</c:v>
                </c:pt>
                <c:pt idx="614">
                  <c:v>0.61400000000000043</c:v>
                </c:pt>
                <c:pt idx="615">
                  <c:v>0.61500000000000044</c:v>
                </c:pt>
                <c:pt idx="616">
                  <c:v>0.61600000000000044</c:v>
                </c:pt>
                <c:pt idx="617">
                  <c:v>0.61700000000000044</c:v>
                </c:pt>
                <c:pt idx="618">
                  <c:v>0.61800000000000044</c:v>
                </c:pt>
                <c:pt idx="619">
                  <c:v>0.61900000000000044</c:v>
                </c:pt>
                <c:pt idx="620">
                  <c:v>0.62000000000000044</c:v>
                </c:pt>
                <c:pt idx="621">
                  <c:v>0.62100000000000044</c:v>
                </c:pt>
                <c:pt idx="622">
                  <c:v>0.62200000000000044</c:v>
                </c:pt>
                <c:pt idx="623">
                  <c:v>0.62300000000000044</c:v>
                </c:pt>
                <c:pt idx="624">
                  <c:v>0.62400000000000044</c:v>
                </c:pt>
                <c:pt idx="625">
                  <c:v>0.62500000000000044</c:v>
                </c:pt>
                <c:pt idx="626">
                  <c:v>0.62600000000000044</c:v>
                </c:pt>
                <c:pt idx="627">
                  <c:v>0.62700000000000045</c:v>
                </c:pt>
                <c:pt idx="628">
                  <c:v>0.62800000000000045</c:v>
                </c:pt>
                <c:pt idx="629">
                  <c:v>0.62900000000000045</c:v>
                </c:pt>
                <c:pt idx="630">
                  <c:v>0.63000000000000045</c:v>
                </c:pt>
                <c:pt idx="631">
                  <c:v>0.63100000000000045</c:v>
                </c:pt>
                <c:pt idx="632">
                  <c:v>0.63200000000000045</c:v>
                </c:pt>
                <c:pt idx="633">
                  <c:v>0.63300000000000045</c:v>
                </c:pt>
                <c:pt idx="634">
                  <c:v>0.63400000000000045</c:v>
                </c:pt>
                <c:pt idx="635">
                  <c:v>0.63500000000000045</c:v>
                </c:pt>
                <c:pt idx="636">
                  <c:v>0.63600000000000045</c:v>
                </c:pt>
                <c:pt idx="637">
                  <c:v>0.63700000000000045</c:v>
                </c:pt>
                <c:pt idx="638">
                  <c:v>0.63800000000000046</c:v>
                </c:pt>
                <c:pt idx="639">
                  <c:v>0.63900000000000046</c:v>
                </c:pt>
                <c:pt idx="640">
                  <c:v>0.64000000000000046</c:v>
                </c:pt>
                <c:pt idx="641">
                  <c:v>0.64100000000000046</c:v>
                </c:pt>
                <c:pt idx="642">
                  <c:v>0.64200000000000046</c:v>
                </c:pt>
                <c:pt idx="643">
                  <c:v>0.64300000000000046</c:v>
                </c:pt>
                <c:pt idx="644">
                  <c:v>0.64400000000000046</c:v>
                </c:pt>
                <c:pt idx="645">
                  <c:v>0.64500000000000046</c:v>
                </c:pt>
                <c:pt idx="646">
                  <c:v>0.64600000000000046</c:v>
                </c:pt>
                <c:pt idx="647">
                  <c:v>0.64700000000000046</c:v>
                </c:pt>
                <c:pt idx="648">
                  <c:v>0.64800000000000046</c:v>
                </c:pt>
                <c:pt idx="649">
                  <c:v>0.64900000000000047</c:v>
                </c:pt>
                <c:pt idx="650">
                  <c:v>0.65000000000000047</c:v>
                </c:pt>
                <c:pt idx="651">
                  <c:v>0.65100000000000047</c:v>
                </c:pt>
                <c:pt idx="652">
                  <c:v>0.65200000000000047</c:v>
                </c:pt>
                <c:pt idx="653">
                  <c:v>0.65300000000000047</c:v>
                </c:pt>
                <c:pt idx="654">
                  <c:v>0.65400000000000047</c:v>
                </c:pt>
                <c:pt idx="655">
                  <c:v>0.65500000000000047</c:v>
                </c:pt>
                <c:pt idx="656">
                  <c:v>0.65600000000000047</c:v>
                </c:pt>
                <c:pt idx="657">
                  <c:v>0.65700000000000047</c:v>
                </c:pt>
                <c:pt idx="658">
                  <c:v>0.65800000000000047</c:v>
                </c:pt>
                <c:pt idx="659">
                  <c:v>0.65900000000000047</c:v>
                </c:pt>
                <c:pt idx="660">
                  <c:v>0.66000000000000048</c:v>
                </c:pt>
                <c:pt idx="661">
                  <c:v>0.66100000000000048</c:v>
                </c:pt>
                <c:pt idx="662">
                  <c:v>0.66200000000000048</c:v>
                </c:pt>
                <c:pt idx="663">
                  <c:v>0.66300000000000048</c:v>
                </c:pt>
                <c:pt idx="664">
                  <c:v>0.66400000000000048</c:v>
                </c:pt>
                <c:pt idx="665">
                  <c:v>0.66500000000000048</c:v>
                </c:pt>
                <c:pt idx="666">
                  <c:v>0.66600000000000048</c:v>
                </c:pt>
                <c:pt idx="667">
                  <c:v>0.66700000000000048</c:v>
                </c:pt>
                <c:pt idx="668">
                  <c:v>0.66800000000000048</c:v>
                </c:pt>
                <c:pt idx="669">
                  <c:v>0.66900000000000048</c:v>
                </c:pt>
                <c:pt idx="670">
                  <c:v>0.67000000000000048</c:v>
                </c:pt>
                <c:pt idx="671">
                  <c:v>0.67100000000000048</c:v>
                </c:pt>
                <c:pt idx="672">
                  <c:v>0.67200000000000049</c:v>
                </c:pt>
                <c:pt idx="673">
                  <c:v>0.67300000000000049</c:v>
                </c:pt>
                <c:pt idx="674">
                  <c:v>0.67400000000000049</c:v>
                </c:pt>
                <c:pt idx="675">
                  <c:v>0.67500000000000049</c:v>
                </c:pt>
                <c:pt idx="676">
                  <c:v>0.67600000000000049</c:v>
                </c:pt>
                <c:pt idx="677">
                  <c:v>0.67700000000000049</c:v>
                </c:pt>
                <c:pt idx="678">
                  <c:v>0.67800000000000049</c:v>
                </c:pt>
                <c:pt idx="679">
                  <c:v>0.67900000000000049</c:v>
                </c:pt>
                <c:pt idx="680">
                  <c:v>0.68000000000000049</c:v>
                </c:pt>
                <c:pt idx="681">
                  <c:v>0.68100000000000049</c:v>
                </c:pt>
                <c:pt idx="682">
                  <c:v>0.68200000000000049</c:v>
                </c:pt>
                <c:pt idx="683">
                  <c:v>0.6830000000000005</c:v>
                </c:pt>
                <c:pt idx="684">
                  <c:v>0.6840000000000005</c:v>
                </c:pt>
                <c:pt idx="685">
                  <c:v>0.6850000000000005</c:v>
                </c:pt>
                <c:pt idx="686">
                  <c:v>0.6860000000000005</c:v>
                </c:pt>
                <c:pt idx="687">
                  <c:v>0.6870000000000005</c:v>
                </c:pt>
                <c:pt idx="688">
                  <c:v>0.6880000000000005</c:v>
                </c:pt>
                <c:pt idx="689">
                  <c:v>0.6890000000000005</c:v>
                </c:pt>
                <c:pt idx="690">
                  <c:v>0.6900000000000005</c:v>
                </c:pt>
                <c:pt idx="691">
                  <c:v>0.6910000000000005</c:v>
                </c:pt>
                <c:pt idx="692">
                  <c:v>0.6920000000000005</c:v>
                </c:pt>
                <c:pt idx="693">
                  <c:v>0.6930000000000005</c:v>
                </c:pt>
                <c:pt idx="694">
                  <c:v>0.69400000000000051</c:v>
                </c:pt>
                <c:pt idx="695">
                  <c:v>0.69500000000000051</c:v>
                </c:pt>
                <c:pt idx="696">
                  <c:v>0.69600000000000051</c:v>
                </c:pt>
                <c:pt idx="697">
                  <c:v>0.69700000000000051</c:v>
                </c:pt>
                <c:pt idx="698">
                  <c:v>0.69800000000000051</c:v>
                </c:pt>
                <c:pt idx="699">
                  <c:v>0.69900000000000051</c:v>
                </c:pt>
                <c:pt idx="700">
                  <c:v>0.70000000000000051</c:v>
                </c:pt>
                <c:pt idx="701">
                  <c:v>0.70100000000000051</c:v>
                </c:pt>
                <c:pt idx="702">
                  <c:v>0.70200000000000051</c:v>
                </c:pt>
                <c:pt idx="703">
                  <c:v>0.70300000000000051</c:v>
                </c:pt>
                <c:pt idx="704">
                  <c:v>0.70400000000000051</c:v>
                </c:pt>
                <c:pt idx="705">
                  <c:v>0.70500000000000052</c:v>
                </c:pt>
                <c:pt idx="706">
                  <c:v>0.70600000000000052</c:v>
                </c:pt>
                <c:pt idx="707">
                  <c:v>0.70700000000000052</c:v>
                </c:pt>
                <c:pt idx="708">
                  <c:v>0.70800000000000052</c:v>
                </c:pt>
                <c:pt idx="709">
                  <c:v>0.70900000000000052</c:v>
                </c:pt>
                <c:pt idx="710">
                  <c:v>0.71000000000000052</c:v>
                </c:pt>
                <c:pt idx="711">
                  <c:v>0.71100000000000052</c:v>
                </c:pt>
                <c:pt idx="712">
                  <c:v>0.71200000000000052</c:v>
                </c:pt>
                <c:pt idx="713">
                  <c:v>0.71300000000000052</c:v>
                </c:pt>
                <c:pt idx="714">
                  <c:v>0.71400000000000052</c:v>
                </c:pt>
                <c:pt idx="715">
                  <c:v>0.71500000000000052</c:v>
                </c:pt>
                <c:pt idx="716">
                  <c:v>0.71600000000000052</c:v>
                </c:pt>
                <c:pt idx="717">
                  <c:v>0.71700000000000053</c:v>
                </c:pt>
                <c:pt idx="718">
                  <c:v>0.71800000000000053</c:v>
                </c:pt>
                <c:pt idx="719">
                  <c:v>0.71900000000000053</c:v>
                </c:pt>
                <c:pt idx="720">
                  <c:v>0.72000000000000053</c:v>
                </c:pt>
                <c:pt idx="721">
                  <c:v>0.72100000000000053</c:v>
                </c:pt>
                <c:pt idx="722">
                  <c:v>0.72200000000000053</c:v>
                </c:pt>
                <c:pt idx="723">
                  <c:v>0.72300000000000053</c:v>
                </c:pt>
                <c:pt idx="724">
                  <c:v>0.72400000000000053</c:v>
                </c:pt>
                <c:pt idx="725">
                  <c:v>0.72500000000000053</c:v>
                </c:pt>
                <c:pt idx="726">
                  <c:v>0.72600000000000053</c:v>
                </c:pt>
                <c:pt idx="727">
                  <c:v>0.72700000000000053</c:v>
                </c:pt>
                <c:pt idx="728">
                  <c:v>0.72800000000000054</c:v>
                </c:pt>
                <c:pt idx="729">
                  <c:v>0.72900000000000054</c:v>
                </c:pt>
                <c:pt idx="730">
                  <c:v>0.73000000000000054</c:v>
                </c:pt>
                <c:pt idx="731">
                  <c:v>0.73100000000000054</c:v>
                </c:pt>
                <c:pt idx="732">
                  <c:v>0.73200000000000054</c:v>
                </c:pt>
                <c:pt idx="733">
                  <c:v>0.73300000000000054</c:v>
                </c:pt>
                <c:pt idx="734">
                  <c:v>0.73400000000000054</c:v>
                </c:pt>
                <c:pt idx="735">
                  <c:v>0.73500000000000054</c:v>
                </c:pt>
                <c:pt idx="736">
                  <c:v>0.73600000000000054</c:v>
                </c:pt>
                <c:pt idx="737">
                  <c:v>0.73700000000000054</c:v>
                </c:pt>
                <c:pt idx="738">
                  <c:v>0.73800000000000054</c:v>
                </c:pt>
                <c:pt idx="739">
                  <c:v>0.73900000000000055</c:v>
                </c:pt>
                <c:pt idx="740">
                  <c:v>0.74000000000000055</c:v>
                </c:pt>
                <c:pt idx="741">
                  <c:v>0.74100000000000055</c:v>
                </c:pt>
                <c:pt idx="742">
                  <c:v>0.74200000000000055</c:v>
                </c:pt>
                <c:pt idx="743">
                  <c:v>0.74300000000000055</c:v>
                </c:pt>
                <c:pt idx="744">
                  <c:v>0.74400000000000055</c:v>
                </c:pt>
                <c:pt idx="745">
                  <c:v>0.74500000000000055</c:v>
                </c:pt>
                <c:pt idx="746">
                  <c:v>0.74600000000000055</c:v>
                </c:pt>
                <c:pt idx="747">
                  <c:v>0.74700000000000055</c:v>
                </c:pt>
                <c:pt idx="748">
                  <c:v>0.74800000000000055</c:v>
                </c:pt>
                <c:pt idx="749">
                  <c:v>0.74900000000000055</c:v>
                </c:pt>
                <c:pt idx="750">
                  <c:v>0.75000000000000056</c:v>
                </c:pt>
                <c:pt idx="751">
                  <c:v>0.75100000000000056</c:v>
                </c:pt>
                <c:pt idx="752">
                  <c:v>0.75200000000000056</c:v>
                </c:pt>
                <c:pt idx="753">
                  <c:v>0.75300000000000056</c:v>
                </c:pt>
                <c:pt idx="754">
                  <c:v>0.75400000000000056</c:v>
                </c:pt>
                <c:pt idx="755">
                  <c:v>0.75500000000000056</c:v>
                </c:pt>
                <c:pt idx="756">
                  <c:v>0.75600000000000056</c:v>
                </c:pt>
                <c:pt idx="757">
                  <c:v>0.75700000000000056</c:v>
                </c:pt>
                <c:pt idx="758">
                  <c:v>0.75800000000000056</c:v>
                </c:pt>
                <c:pt idx="759">
                  <c:v>0.75900000000000056</c:v>
                </c:pt>
                <c:pt idx="760">
                  <c:v>0.76000000000000056</c:v>
                </c:pt>
                <c:pt idx="761">
                  <c:v>0.76100000000000056</c:v>
                </c:pt>
                <c:pt idx="762">
                  <c:v>0.76200000000000057</c:v>
                </c:pt>
                <c:pt idx="763">
                  <c:v>0.76300000000000057</c:v>
                </c:pt>
                <c:pt idx="764">
                  <c:v>0.76400000000000057</c:v>
                </c:pt>
                <c:pt idx="765">
                  <c:v>0.76500000000000057</c:v>
                </c:pt>
                <c:pt idx="766">
                  <c:v>0.76600000000000057</c:v>
                </c:pt>
                <c:pt idx="767">
                  <c:v>0.76700000000000057</c:v>
                </c:pt>
                <c:pt idx="768">
                  <c:v>0.76800000000000057</c:v>
                </c:pt>
                <c:pt idx="769">
                  <c:v>0.76900000000000057</c:v>
                </c:pt>
                <c:pt idx="770">
                  <c:v>0.77000000000000057</c:v>
                </c:pt>
                <c:pt idx="771">
                  <c:v>0.77100000000000057</c:v>
                </c:pt>
                <c:pt idx="772">
                  <c:v>0.77200000000000057</c:v>
                </c:pt>
                <c:pt idx="773">
                  <c:v>0.77300000000000058</c:v>
                </c:pt>
                <c:pt idx="774">
                  <c:v>0.77400000000000058</c:v>
                </c:pt>
                <c:pt idx="775">
                  <c:v>0.77500000000000058</c:v>
                </c:pt>
                <c:pt idx="776">
                  <c:v>0.77600000000000058</c:v>
                </c:pt>
                <c:pt idx="777">
                  <c:v>0.77700000000000058</c:v>
                </c:pt>
                <c:pt idx="778">
                  <c:v>0.77800000000000058</c:v>
                </c:pt>
                <c:pt idx="779">
                  <c:v>0.77900000000000058</c:v>
                </c:pt>
                <c:pt idx="780">
                  <c:v>0.78000000000000058</c:v>
                </c:pt>
                <c:pt idx="781">
                  <c:v>0.78100000000000058</c:v>
                </c:pt>
                <c:pt idx="782">
                  <c:v>0.78200000000000058</c:v>
                </c:pt>
                <c:pt idx="783">
                  <c:v>0.78300000000000058</c:v>
                </c:pt>
                <c:pt idx="784">
                  <c:v>0.78400000000000059</c:v>
                </c:pt>
                <c:pt idx="785">
                  <c:v>0.78500000000000059</c:v>
                </c:pt>
                <c:pt idx="786">
                  <c:v>0.78600000000000059</c:v>
                </c:pt>
                <c:pt idx="787">
                  <c:v>0.78700000000000059</c:v>
                </c:pt>
                <c:pt idx="788">
                  <c:v>0.78800000000000059</c:v>
                </c:pt>
                <c:pt idx="789">
                  <c:v>0.78900000000000059</c:v>
                </c:pt>
                <c:pt idx="790">
                  <c:v>0.79000000000000059</c:v>
                </c:pt>
                <c:pt idx="791">
                  <c:v>0.79100000000000059</c:v>
                </c:pt>
                <c:pt idx="792">
                  <c:v>0.79200000000000059</c:v>
                </c:pt>
                <c:pt idx="793">
                  <c:v>0.79300000000000059</c:v>
                </c:pt>
                <c:pt idx="794">
                  <c:v>0.79400000000000059</c:v>
                </c:pt>
                <c:pt idx="795">
                  <c:v>0.7950000000000006</c:v>
                </c:pt>
                <c:pt idx="796">
                  <c:v>0.7960000000000006</c:v>
                </c:pt>
                <c:pt idx="797">
                  <c:v>0.7970000000000006</c:v>
                </c:pt>
                <c:pt idx="798">
                  <c:v>0.7980000000000006</c:v>
                </c:pt>
                <c:pt idx="799">
                  <c:v>0.7990000000000006</c:v>
                </c:pt>
                <c:pt idx="800">
                  <c:v>0.8000000000000006</c:v>
                </c:pt>
                <c:pt idx="801">
                  <c:v>0.8010000000000006</c:v>
                </c:pt>
                <c:pt idx="802">
                  <c:v>0.8020000000000006</c:v>
                </c:pt>
                <c:pt idx="803">
                  <c:v>0.8030000000000006</c:v>
                </c:pt>
                <c:pt idx="804">
                  <c:v>0.8040000000000006</c:v>
                </c:pt>
                <c:pt idx="805">
                  <c:v>0.8050000000000006</c:v>
                </c:pt>
                <c:pt idx="806">
                  <c:v>0.8060000000000006</c:v>
                </c:pt>
                <c:pt idx="807">
                  <c:v>0.80700000000000061</c:v>
                </c:pt>
                <c:pt idx="808">
                  <c:v>0.80800000000000061</c:v>
                </c:pt>
                <c:pt idx="809">
                  <c:v>0.80900000000000061</c:v>
                </c:pt>
                <c:pt idx="810">
                  <c:v>0.81000000000000061</c:v>
                </c:pt>
                <c:pt idx="811">
                  <c:v>0.81100000000000061</c:v>
                </c:pt>
                <c:pt idx="812">
                  <c:v>0.81200000000000061</c:v>
                </c:pt>
                <c:pt idx="813">
                  <c:v>0.81300000000000061</c:v>
                </c:pt>
                <c:pt idx="814">
                  <c:v>0.81400000000000061</c:v>
                </c:pt>
                <c:pt idx="815">
                  <c:v>0.81500000000000061</c:v>
                </c:pt>
                <c:pt idx="816">
                  <c:v>0.81600000000000061</c:v>
                </c:pt>
                <c:pt idx="817">
                  <c:v>0.81700000000000061</c:v>
                </c:pt>
                <c:pt idx="818">
                  <c:v>0.81800000000000062</c:v>
                </c:pt>
                <c:pt idx="819">
                  <c:v>0.81900000000000062</c:v>
                </c:pt>
                <c:pt idx="820">
                  <c:v>0.82000000000000062</c:v>
                </c:pt>
                <c:pt idx="821">
                  <c:v>0.82100000000000062</c:v>
                </c:pt>
                <c:pt idx="822">
                  <c:v>0.82200000000000062</c:v>
                </c:pt>
                <c:pt idx="823">
                  <c:v>0.82300000000000062</c:v>
                </c:pt>
                <c:pt idx="824">
                  <c:v>0.82400000000000062</c:v>
                </c:pt>
                <c:pt idx="825">
                  <c:v>0.82500000000000062</c:v>
                </c:pt>
                <c:pt idx="826">
                  <c:v>0.82600000000000062</c:v>
                </c:pt>
                <c:pt idx="827">
                  <c:v>0.82700000000000062</c:v>
                </c:pt>
                <c:pt idx="828">
                  <c:v>0.82800000000000062</c:v>
                </c:pt>
                <c:pt idx="829">
                  <c:v>0.82900000000000063</c:v>
                </c:pt>
                <c:pt idx="830">
                  <c:v>0.83000000000000063</c:v>
                </c:pt>
                <c:pt idx="831">
                  <c:v>0.83100000000000063</c:v>
                </c:pt>
                <c:pt idx="832">
                  <c:v>0.83200000000000063</c:v>
                </c:pt>
                <c:pt idx="833">
                  <c:v>0.83300000000000063</c:v>
                </c:pt>
                <c:pt idx="834">
                  <c:v>0.83400000000000063</c:v>
                </c:pt>
                <c:pt idx="835">
                  <c:v>0.83500000000000063</c:v>
                </c:pt>
                <c:pt idx="836">
                  <c:v>0.83600000000000063</c:v>
                </c:pt>
                <c:pt idx="837">
                  <c:v>0.83700000000000063</c:v>
                </c:pt>
                <c:pt idx="838">
                  <c:v>0.83800000000000063</c:v>
                </c:pt>
                <c:pt idx="839">
                  <c:v>0.83900000000000063</c:v>
                </c:pt>
                <c:pt idx="840">
                  <c:v>0.84000000000000064</c:v>
                </c:pt>
                <c:pt idx="841">
                  <c:v>0.84100000000000064</c:v>
                </c:pt>
                <c:pt idx="842">
                  <c:v>0.84200000000000064</c:v>
                </c:pt>
                <c:pt idx="843">
                  <c:v>0.84300000000000064</c:v>
                </c:pt>
                <c:pt idx="844">
                  <c:v>0.84400000000000064</c:v>
                </c:pt>
                <c:pt idx="845">
                  <c:v>0.84500000000000064</c:v>
                </c:pt>
                <c:pt idx="846">
                  <c:v>0.84600000000000064</c:v>
                </c:pt>
                <c:pt idx="847">
                  <c:v>0.84700000000000064</c:v>
                </c:pt>
                <c:pt idx="848">
                  <c:v>0.84800000000000064</c:v>
                </c:pt>
                <c:pt idx="849">
                  <c:v>0.84900000000000064</c:v>
                </c:pt>
                <c:pt idx="850">
                  <c:v>0.85000000000000064</c:v>
                </c:pt>
                <c:pt idx="851">
                  <c:v>0.85100000000000064</c:v>
                </c:pt>
                <c:pt idx="852">
                  <c:v>0.85200000000000065</c:v>
                </c:pt>
                <c:pt idx="853">
                  <c:v>0.85300000000000065</c:v>
                </c:pt>
                <c:pt idx="854">
                  <c:v>0.85400000000000065</c:v>
                </c:pt>
                <c:pt idx="855">
                  <c:v>0.85500000000000065</c:v>
                </c:pt>
                <c:pt idx="856">
                  <c:v>0.85600000000000065</c:v>
                </c:pt>
                <c:pt idx="857">
                  <c:v>0.85700000000000065</c:v>
                </c:pt>
                <c:pt idx="858">
                  <c:v>0.85800000000000065</c:v>
                </c:pt>
                <c:pt idx="859">
                  <c:v>0.85900000000000065</c:v>
                </c:pt>
                <c:pt idx="860">
                  <c:v>0.86000000000000065</c:v>
                </c:pt>
                <c:pt idx="861">
                  <c:v>0.86100000000000065</c:v>
                </c:pt>
                <c:pt idx="862">
                  <c:v>0.86200000000000065</c:v>
                </c:pt>
                <c:pt idx="863">
                  <c:v>0.86300000000000066</c:v>
                </c:pt>
                <c:pt idx="864">
                  <c:v>0.86400000000000066</c:v>
                </c:pt>
                <c:pt idx="865">
                  <c:v>0.86500000000000066</c:v>
                </c:pt>
                <c:pt idx="866">
                  <c:v>0.86600000000000066</c:v>
                </c:pt>
                <c:pt idx="867">
                  <c:v>0.86700000000000066</c:v>
                </c:pt>
                <c:pt idx="868">
                  <c:v>0.86800000000000066</c:v>
                </c:pt>
                <c:pt idx="869">
                  <c:v>0.86900000000000066</c:v>
                </c:pt>
                <c:pt idx="870">
                  <c:v>0.87000000000000066</c:v>
                </c:pt>
                <c:pt idx="871">
                  <c:v>0.87100000000000066</c:v>
                </c:pt>
                <c:pt idx="872">
                  <c:v>0.87200000000000066</c:v>
                </c:pt>
                <c:pt idx="873">
                  <c:v>0.87300000000000066</c:v>
                </c:pt>
                <c:pt idx="874">
                  <c:v>0.87400000000000067</c:v>
                </c:pt>
                <c:pt idx="875">
                  <c:v>0.87500000000000067</c:v>
                </c:pt>
                <c:pt idx="876">
                  <c:v>0.87600000000000067</c:v>
                </c:pt>
                <c:pt idx="877">
                  <c:v>0.87700000000000067</c:v>
                </c:pt>
                <c:pt idx="878">
                  <c:v>0.87800000000000067</c:v>
                </c:pt>
                <c:pt idx="879">
                  <c:v>0.87900000000000067</c:v>
                </c:pt>
                <c:pt idx="880">
                  <c:v>0.88000000000000067</c:v>
                </c:pt>
                <c:pt idx="881">
                  <c:v>0.88100000000000067</c:v>
                </c:pt>
                <c:pt idx="882">
                  <c:v>0.88200000000000067</c:v>
                </c:pt>
                <c:pt idx="883">
                  <c:v>0.88300000000000067</c:v>
                </c:pt>
                <c:pt idx="884">
                  <c:v>0.88400000000000067</c:v>
                </c:pt>
                <c:pt idx="885">
                  <c:v>0.88500000000000068</c:v>
                </c:pt>
                <c:pt idx="886">
                  <c:v>0.88600000000000068</c:v>
                </c:pt>
                <c:pt idx="887">
                  <c:v>0.88700000000000068</c:v>
                </c:pt>
                <c:pt idx="888">
                  <c:v>0.88800000000000068</c:v>
                </c:pt>
                <c:pt idx="889">
                  <c:v>0.88900000000000068</c:v>
                </c:pt>
                <c:pt idx="890">
                  <c:v>0.89000000000000068</c:v>
                </c:pt>
                <c:pt idx="891">
                  <c:v>0.89100000000000068</c:v>
                </c:pt>
                <c:pt idx="892">
                  <c:v>0.89200000000000068</c:v>
                </c:pt>
                <c:pt idx="893">
                  <c:v>0.89300000000000068</c:v>
                </c:pt>
                <c:pt idx="894">
                  <c:v>0.89400000000000068</c:v>
                </c:pt>
                <c:pt idx="895">
                  <c:v>0.89500000000000068</c:v>
                </c:pt>
                <c:pt idx="896">
                  <c:v>0.89600000000000068</c:v>
                </c:pt>
                <c:pt idx="897">
                  <c:v>0.89700000000000069</c:v>
                </c:pt>
                <c:pt idx="898">
                  <c:v>0.89800000000000069</c:v>
                </c:pt>
                <c:pt idx="899">
                  <c:v>0.89900000000000069</c:v>
                </c:pt>
                <c:pt idx="900">
                  <c:v>0.90000000000000069</c:v>
                </c:pt>
                <c:pt idx="901">
                  <c:v>0.90100000000000069</c:v>
                </c:pt>
                <c:pt idx="902">
                  <c:v>0.90200000000000069</c:v>
                </c:pt>
                <c:pt idx="903">
                  <c:v>0.90300000000000069</c:v>
                </c:pt>
                <c:pt idx="904">
                  <c:v>0.90400000000000069</c:v>
                </c:pt>
                <c:pt idx="905">
                  <c:v>0.90500000000000069</c:v>
                </c:pt>
                <c:pt idx="906">
                  <c:v>0.90600000000000069</c:v>
                </c:pt>
                <c:pt idx="907">
                  <c:v>0.90700000000000069</c:v>
                </c:pt>
                <c:pt idx="908">
                  <c:v>0.9080000000000007</c:v>
                </c:pt>
                <c:pt idx="909">
                  <c:v>0.9090000000000007</c:v>
                </c:pt>
                <c:pt idx="910">
                  <c:v>0.9100000000000007</c:v>
                </c:pt>
                <c:pt idx="911">
                  <c:v>0.9110000000000007</c:v>
                </c:pt>
                <c:pt idx="912">
                  <c:v>0.9120000000000007</c:v>
                </c:pt>
                <c:pt idx="913">
                  <c:v>0.9130000000000007</c:v>
                </c:pt>
                <c:pt idx="914">
                  <c:v>0.9140000000000007</c:v>
                </c:pt>
                <c:pt idx="915">
                  <c:v>0.9150000000000007</c:v>
                </c:pt>
                <c:pt idx="916">
                  <c:v>0.9160000000000007</c:v>
                </c:pt>
                <c:pt idx="917">
                  <c:v>0.9170000000000007</c:v>
                </c:pt>
                <c:pt idx="918">
                  <c:v>0.9180000000000007</c:v>
                </c:pt>
                <c:pt idx="919">
                  <c:v>0.91900000000000071</c:v>
                </c:pt>
                <c:pt idx="920">
                  <c:v>0.92000000000000071</c:v>
                </c:pt>
                <c:pt idx="921">
                  <c:v>0.92100000000000071</c:v>
                </c:pt>
                <c:pt idx="922">
                  <c:v>0.92200000000000071</c:v>
                </c:pt>
                <c:pt idx="923">
                  <c:v>0.92300000000000071</c:v>
                </c:pt>
                <c:pt idx="924">
                  <c:v>0.92400000000000071</c:v>
                </c:pt>
                <c:pt idx="925">
                  <c:v>0.92500000000000071</c:v>
                </c:pt>
                <c:pt idx="926">
                  <c:v>0.92600000000000071</c:v>
                </c:pt>
                <c:pt idx="927">
                  <c:v>0.92700000000000071</c:v>
                </c:pt>
                <c:pt idx="928">
                  <c:v>0.92800000000000071</c:v>
                </c:pt>
                <c:pt idx="929">
                  <c:v>0.92900000000000071</c:v>
                </c:pt>
                <c:pt idx="930">
                  <c:v>0.93000000000000071</c:v>
                </c:pt>
                <c:pt idx="931">
                  <c:v>0.93100000000000072</c:v>
                </c:pt>
                <c:pt idx="932">
                  <c:v>0.93200000000000072</c:v>
                </c:pt>
                <c:pt idx="933">
                  <c:v>0.93300000000000072</c:v>
                </c:pt>
                <c:pt idx="934">
                  <c:v>0.93400000000000072</c:v>
                </c:pt>
                <c:pt idx="935">
                  <c:v>0.93500000000000072</c:v>
                </c:pt>
                <c:pt idx="936">
                  <c:v>0.93600000000000072</c:v>
                </c:pt>
                <c:pt idx="937">
                  <c:v>0.93700000000000072</c:v>
                </c:pt>
                <c:pt idx="938">
                  <c:v>0.93800000000000072</c:v>
                </c:pt>
                <c:pt idx="939">
                  <c:v>0.93900000000000072</c:v>
                </c:pt>
                <c:pt idx="940">
                  <c:v>0.94000000000000072</c:v>
                </c:pt>
                <c:pt idx="941">
                  <c:v>0.94100000000000072</c:v>
                </c:pt>
                <c:pt idx="942">
                  <c:v>0.94200000000000073</c:v>
                </c:pt>
                <c:pt idx="943">
                  <c:v>0.94300000000000073</c:v>
                </c:pt>
                <c:pt idx="944">
                  <c:v>0.94400000000000073</c:v>
                </c:pt>
                <c:pt idx="945">
                  <c:v>0.94500000000000073</c:v>
                </c:pt>
                <c:pt idx="946">
                  <c:v>0.94600000000000073</c:v>
                </c:pt>
                <c:pt idx="947">
                  <c:v>0.94700000000000073</c:v>
                </c:pt>
                <c:pt idx="948">
                  <c:v>0.94800000000000073</c:v>
                </c:pt>
                <c:pt idx="949">
                  <c:v>0.94900000000000073</c:v>
                </c:pt>
                <c:pt idx="950">
                  <c:v>0.95000000000000073</c:v>
                </c:pt>
                <c:pt idx="951">
                  <c:v>0.95100000000000073</c:v>
                </c:pt>
                <c:pt idx="952">
                  <c:v>0.95200000000000073</c:v>
                </c:pt>
                <c:pt idx="953">
                  <c:v>0.95300000000000074</c:v>
                </c:pt>
                <c:pt idx="954">
                  <c:v>0.95400000000000074</c:v>
                </c:pt>
                <c:pt idx="955">
                  <c:v>0.95500000000000074</c:v>
                </c:pt>
                <c:pt idx="956">
                  <c:v>0.95600000000000074</c:v>
                </c:pt>
                <c:pt idx="957">
                  <c:v>0.95700000000000074</c:v>
                </c:pt>
                <c:pt idx="958">
                  <c:v>0.95800000000000074</c:v>
                </c:pt>
                <c:pt idx="959">
                  <c:v>0.95900000000000074</c:v>
                </c:pt>
                <c:pt idx="960">
                  <c:v>0.96000000000000074</c:v>
                </c:pt>
                <c:pt idx="961">
                  <c:v>0.96100000000000074</c:v>
                </c:pt>
                <c:pt idx="962">
                  <c:v>0.96200000000000074</c:v>
                </c:pt>
                <c:pt idx="963">
                  <c:v>0.96300000000000074</c:v>
                </c:pt>
                <c:pt idx="964">
                  <c:v>0.96400000000000075</c:v>
                </c:pt>
                <c:pt idx="965">
                  <c:v>0.96500000000000075</c:v>
                </c:pt>
                <c:pt idx="966">
                  <c:v>0.96600000000000075</c:v>
                </c:pt>
                <c:pt idx="967">
                  <c:v>0.96700000000000075</c:v>
                </c:pt>
                <c:pt idx="968">
                  <c:v>0.96800000000000075</c:v>
                </c:pt>
                <c:pt idx="969">
                  <c:v>0.96900000000000075</c:v>
                </c:pt>
                <c:pt idx="970">
                  <c:v>0.97000000000000075</c:v>
                </c:pt>
                <c:pt idx="971">
                  <c:v>0.97100000000000075</c:v>
                </c:pt>
                <c:pt idx="972">
                  <c:v>0.97200000000000075</c:v>
                </c:pt>
                <c:pt idx="973">
                  <c:v>0.97300000000000075</c:v>
                </c:pt>
                <c:pt idx="974">
                  <c:v>0.97400000000000075</c:v>
                </c:pt>
                <c:pt idx="975">
                  <c:v>0.97500000000000075</c:v>
                </c:pt>
                <c:pt idx="976">
                  <c:v>0.97600000000000076</c:v>
                </c:pt>
                <c:pt idx="977">
                  <c:v>0.97700000000000076</c:v>
                </c:pt>
                <c:pt idx="978">
                  <c:v>0.97800000000000076</c:v>
                </c:pt>
                <c:pt idx="979">
                  <c:v>0.97900000000000076</c:v>
                </c:pt>
                <c:pt idx="980">
                  <c:v>0.98000000000000076</c:v>
                </c:pt>
                <c:pt idx="981">
                  <c:v>0.98100000000000076</c:v>
                </c:pt>
                <c:pt idx="982">
                  <c:v>0.98200000000000076</c:v>
                </c:pt>
                <c:pt idx="983">
                  <c:v>0.98300000000000076</c:v>
                </c:pt>
                <c:pt idx="984">
                  <c:v>0.98400000000000076</c:v>
                </c:pt>
                <c:pt idx="985">
                  <c:v>0.98500000000000076</c:v>
                </c:pt>
                <c:pt idx="986">
                  <c:v>0.98600000000000076</c:v>
                </c:pt>
                <c:pt idx="987">
                  <c:v>0.98700000000000077</c:v>
                </c:pt>
                <c:pt idx="988">
                  <c:v>0.98800000000000077</c:v>
                </c:pt>
                <c:pt idx="989">
                  <c:v>0.98900000000000077</c:v>
                </c:pt>
                <c:pt idx="990">
                  <c:v>0.99000000000000077</c:v>
                </c:pt>
                <c:pt idx="991">
                  <c:v>0.99100000000000077</c:v>
                </c:pt>
                <c:pt idx="992">
                  <c:v>0.99200000000000077</c:v>
                </c:pt>
                <c:pt idx="993">
                  <c:v>0.99300000000000077</c:v>
                </c:pt>
                <c:pt idx="994">
                  <c:v>0.99400000000000077</c:v>
                </c:pt>
                <c:pt idx="995">
                  <c:v>0.99500000000000077</c:v>
                </c:pt>
                <c:pt idx="996">
                  <c:v>0.99600000000000077</c:v>
                </c:pt>
                <c:pt idx="997">
                  <c:v>0.99700000000000077</c:v>
                </c:pt>
                <c:pt idx="998">
                  <c:v>0.99800000000000078</c:v>
                </c:pt>
                <c:pt idx="999">
                  <c:v>0.99900000000000078</c:v>
                </c:pt>
                <c:pt idx="1000">
                  <c:v>1.0000000000000007</c:v>
                </c:pt>
              </c:numCache>
            </c:numRef>
          </c:xVal>
          <c:yVal>
            <c:numRef>
              <c:f>'Raw-data'!$B$2:$B$1002</c:f>
              <c:numCache>
                <c:formatCode>General</c:formatCode>
                <c:ptCount val="1001"/>
                <c:pt idx="0">
                  <c:v>2.4982640986746882E-242</c:v>
                </c:pt>
                <c:pt idx="1">
                  <c:v>2.0467827754000958E-241</c:v>
                </c:pt>
                <c:pt idx="2">
                  <c:v>1.6701813441423554E-240</c:v>
                </c:pt>
                <c:pt idx="3">
                  <c:v>1.3574191487005844E-239</c:v>
                </c:pt>
                <c:pt idx="4">
                  <c:v>1.0988104540622251E-238</c:v>
                </c:pt>
                <c:pt idx="5">
                  <c:v>8.85910934685468E-238</c:v>
                </c:pt>
                <c:pt idx="6">
                  <c:v>7.1140319270502093E-237</c:v>
                </c:pt>
                <c:pt idx="7">
                  <c:v>5.6898396312570454E-236</c:v>
                </c:pt>
                <c:pt idx="8">
                  <c:v>4.5325511119832039E-235</c:v>
                </c:pt>
                <c:pt idx="9">
                  <c:v>3.5962002150934936E-234</c:v>
                </c:pt>
                <c:pt idx="10">
                  <c:v>2.8418652621471957E-233</c:v>
                </c:pt>
                <c:pt idx="11">
                  <c:v>2.2367712521993385E-232</c:v>
                </c:pt>
                <c:pt idx="12">
                  <c:v>1.7534691506949016E-231</c:v>
                </c:pt>
                <c:pt idx="13">
                  <c:v>1.3690936465899589E-230</c:v>
                </c:pt>
                <c:pt idx="14">
                  <c:v>1.0646985161169507E-229</c:v>
                </c:pt>
                <c:pt idx="15">
                  <c:v>8.2466698978540239E-229</c:v>
                </c:pt>
                <c:pt idx="16">
                  <c:v>6.3619322655210301E-228</c:v>
                </c:pt>
                <c:pt idx="17">
                  <c:v>4.8883009929542276E-227</c:v>
                </c:pt>
                <c:pt idx="18">
                  <c:v>3.7409793080183856E-226</c:v>
                </c:pt>
                <c:pt idx="19">
                  <c:v>2.8514853257659297E-225</c:v>
                </c:pt>
                <c:pt idx="20">
                  <c:v>2.1647883603349925E-224</c:v>
                </c:pt>
                <c:pt idx="21">
                  <c:v>1.6368851756175911E-223</c:v>
                </c:pt>
                <c:pt idx="22">
                  <c:v>1.2327626144035969E-222</c:v>
                </c:pt>
                <c:pt idx="23">
                  <c:v>9.246963920069249E-222</c:v>
                </c:pt>
                <c:pt idx="24">
                  <c:v>6.9083978323514881E-221</c:v>
                </c:pt>
                <c:pt idx="25">
                  <c:v>5.1406020326516404E-220</c:v>
                </c:pt>
                <c:pt idx="26">
                  <c:v>3.809860694649788E-219</c:v>
                </c:pt>
                <c:pt idx="27">
                  <c:v>2.8123066714460007E-218</c:v>
                </c:pt>
                <c:pt idx="28">
                  <c:v>2.0676390520900363E-217</c:v>
                </c:pt>
                <c:pt idx="29">
                  <c:v>1.5140675219750965E-216</c:v>
                </c:pt>
                <c:pt idx="30">
                  <c:v>1.1042673440133321E-215</c:v>
                </c:pt>
                <c:pt idx="31">
                  <c:v>8.0216125797040442E-215</c:v>
                </c:pt>
                <c:pt idx="32">
                  <c:v>5.8037354124674848E-214</c:v>
                </c:pt>
                <c:pt idx="33">
                  <c:v>4.1822693137473931E-213</c:v>
                </c:pt>
                <c:pt idx="34">
                  <c:v>3.0017523132078392E-212</c:v>
                </c:pt>
                <c:pt idx="35">
                  <c:v>2.1458342892280654E-211</c:v>
                </c:pt>
                <c:pt idx="36">
                  <c:v>1.5278333153232856E-210</c:v>
                </c:pt>
                <c:pt idx="37">
                  <c:v>1.0834633849095963E-209</c:v>
                </c:pt>
                <c:pt idx="38">
                  <c:v>7.6526344883979366E-209</c:v>
                </c:pt>
                <c:pt idx="39">
                  <c:v>5.3835180123444446E-208</c:v>
                </c:pt>
                <c:pt idx="40">
                  <c:v>3.7720708247380784E-207</c:v>
                </c:pt>
                <c:pt idx="41">
                  <c:v>2.6324005614905179E-206</c:v>
                </c:pt>
                <c:pt idx="42">
                  <c:v>1.8297113381587149E-205</c:v>
                </c:pt>
                <c:pt idx="43">
                  <c:v>1.2666938209643659E-204</c:v>
                </c:pt>
                <c:pt idx="44">
                  <c:v>8.7341207749690531E-204</c:v>
                </c:pt>
                <c:pt idx="45">
                  <c:v>5.9982588336362975E-203</c:v>
                </c:pt>
                <c:pt idx="46">
                  <c:v>4.1028881693738979E-202</c:v>
                </c:pt>
                <c:pt idx="47">
                  <c:v>2.7951983127027791E-201</c:v>
                </c:pt>
                <c:pt idx="48">
                  <c:v>1.8966798897245923E-200</c:v>
                </c:pt>
                <c:pt idx="49">
                  <c:v>1.2818403010086311E-199</c:v>
                </c:pt>
                <c:pt idx="50">
                  <c:v>8.6284397744067515E-199</c:v>
                </c:pt>
                <c:pt idx="51">
                  <c:v>5.7848098873541128E-198</c:v>
                </c:pt>
                <c:pt idx="52">
                  <c:v>3.862819167785835E-197</c:v>
                </c:pt>
                <c:pt idx="53">
                  <c:v>2.5690829857692679E-196</c:v>
                </c:pt>
                <c:pt idx="54">
                  <c:v>1.7018071985832168E-195</c:v>
                </c:pt>
                <c:pt idx="55">
                  <c:v>1.1227964944966094E-194</c:v>
                </c:pt>
                <c:pt idx="56">
                  <c:v>7.3781963395664282E-194</c:v>
                </c:pt>
                <c:pt idx="57">
                  <c:v>4.8290070130590793E-193</c:v>
                </c:pt>
                <c:pt idx="58">
                  <c:v>3.1479217807674675E-192</c:v>
                </c:pt>
                <c:pt idx="59">
                  <c:v>2.0438475424217471E-191</c:v>
                </c:pt>
                <c:pt idx="60">
                  <c:v>1.3216958612275733E-190</c:v>
                </c:pt>
                <c:pt idx="61">
                  <c:v>8.5128117803155074E-190</c:v>
                </c:pt>
                <c:pt idx="62">
                  <c:v>5.4610103614777719E-189</c:v>
                </c:pt>
                <c:pt idx="63">
                  <c:v>3.4892447856872348E-188</c:v>
                </c:pt>
                <c:pt idx="64">
                  <c:v>2.2204875578713719E-187</c:v>
                </c:pt>
                <c:pt idx="65">
                  <c:v>1.4074199996379083E-186</c:v>
                </c:pt>
                <c:pt idx="66">
                  <c:v>8.8850026253167542E-186</c:v>
                </c:pt>
                <c:pt idx="67">
                  <c:v>5.586629509491099E-185</c:v>
                </c:pt>
                <c:pt idx="68">
                  <c:v>3.4986512199325361E-184</c:v>
                </c:pt>
                <c:pt idx="69">
                  <c:v>2.1822771080008421E-183</c:v>
                </c:pt>
                <c:pt idx="70">
                  <c:v>1.3557437539455142E-182</c:v>
                </c:pt>
                <c:pt idx="71">
                  <c:v>8.3888764037384307E-182</c:v>
                </c:pt>
                <c:pt idx="72">
                  <c:v>5.1699750549239222E-181</c:v>
                </c:pt>
                <c:pt idx="73">
                  <c:v>3.1734493248014648E-180</c:v>
                </c:pt>
                <c:pt idx="74">
                  <c:v>1.9401403856531596E-179</c:v>
                </c:pt>
                <c:pt idx="75">
                  <c:v>1.1813897880669528E-178</c:v>
                </c:pt>
                <c:pt idx="76">
                  <c:v>7.1649264610575395E-178</c:v>
                </c:pt>
                <c:pt idx="77">
                  <c:v>4.3280147310484138E-177</c:v>
                </c:pt>
                <c:pt idx="78">
                  <c:v>2.6038993401559009E-176</c:v>
                </c:pt>
                <c:pt idx="79">
                  <c:v>1.5603359727601033E-175</c:v>
                </c:pt>
                <c:pt idx="80">
                  <c:v>9.3125907687741872E-175</c:v>
                </c:pt>
                <c:pt idx="81">
                  <c:v>5.5358126631704383E-174</c:v>
                </c:pt>
                <c:pt idx="82">
                  <c:v>3.2775605151254932E-173</c:v>
                </c:pt>
                <c:pt idx="83">
                  <c:v>1.9327626369498806E-172</c:v>
                </c:pt>
                <c:pt idx="84">
                  <c:v>1.1351801600881528E-171</c:v>
                </c:pt>
                <c:pt idx="85">
                  <c:v>6.6406337937049234E-171</c:v>
                </c:pt>
                <c:pt idx="86">
                  <c:v>3.8691248009313147E-170</c:v>
                </c:pt>
                <c:pt idx="87">
                  <c:v>2.2453001936813323E-169</c:v>
                </c:pt>
                <c:pt idx="88">
                  <c:v>1.2977605183191224E-168</c:v>
                </c:pt>
                <c:pt idx="89">
                  <c:v>7.4709042342804066E-168</c:v>
                </c:pt>
                <c:pt idx="90">
                  <c:v>4.2836132142109225E-167</c:v>
                </c:pt>
                <c:pt idx="91">
                  <c:v>2.4462779348171649E-166</c:v>
                </c:pt>
                <c:pt idx="92">
                  <c:v>1.3914250402326466E-165</c:v>
                </c:pt>
                <c:pt idx="93">
                  <c:v>7.882651013888159E-165</c:v>
                </c:pt>
                <c:pt idx="94">
                  <c:v>4.447779540203234E-164</c:v>
                </c:pt>
                <c:pt idx="95">
                  <c:v>2.4996124213520789E-163</c:v>
                </c:pt>
                <c:pt idx="96">
                  <c:v>1.3991380379274689E-162</c:v>
                </c:pt>
                <c:pt idx="97">
                  <c:v>7.8002212537737753E-162</c:v>
                </c:pt>
                <c:pt idx="98">
                  <c:v>4.3312349987300507E-161</c:v>
                </c:pt>
                <c:pt idx="99">
                  <c:v>2.3953834362282233E-160</c:v>
                </c:pt>
                <c:pt idx="100">
                  <c:v>1.3194617494205571E-159</c:v>
                </c:pt>
                <c:pt idx="101">
                  <c:v>7.2389743134349048E-159</c:v>
                </c:pt>
                <c:pt idx="102">
                  <c:v>3.9556306622446045E-158</c:v>
                </c:pt>
                <c:pt idx="103">
                  <c:v>2.1528456905118545E-157</c:v>
                </c:pt>
                <c:pt idx="104">
                  <c:v>1.1669937700773163E-156</c:v>
                </c:pt>
                <c:pt idx="105">
                  <c:v>6.3006106276777859E-156</c:v>
                </c:pt>
                <c:pt idx="106">
                  <c:v>3.3880921471605168E-155</c:v>
                </c:pt>
                <c:pt idx="107">
                  <c:v>1.8146223423884401E-154</c:v>
                </c:pt>
                <c:pt idx="108">
                  <c:v>9.6800090277433688E-154</c:v>
                </c:pt>
                <c:pt idx="109">
                  <c:v>5.14308543990706E-153</c:v>
                </c:pt>
                <c:pt idx="110">
                  <c:v>2.7216368980396925E-152</c:v>
                </c:pt>
                <c:pt idx="111">
                  <c:v>1.4344819814823426E-151</c:v>
                </c:pt>
                <c:pt idx="112">
                  <c:v>7.5304075129567091E-151</c:v>
                </c:pt>
                <c:pt idx="113">
                  <c:v>3.9373165173031511E-150</c:v>
                </c:pt>
                <c:pt idx="114">
                  <c:v>2.0504096953542E-149</c:v>
                </c:pt>
                <c:pt idx="115">
                  <c:v>1.0635047476270657E-148</c:v>
                </c:pt>
                <c:pt idx="116">
                  <c:v>5.4941016140426793E-148</c:v>
                </c:pt>
                <c:pt idx="117">
                  <c:v>2.8269127865554032E-147</c:v>
                </c:pt>
                <c:pt idx="118">
                  <c:v>1.4487271569091632E-146</c:v>
                </c:pt>
                <c:pt idx="119">
                  <c:v>7.3946778801232282E-146</c:v>
                </c:pt>
                <c:pt idx="120">
                  <c:v>3.7593294584602915E-145</c:v>
                </c:pt>
                <c:pt idx="121">
                  <c:v>1.9035311300791746E-144</c:v>
                </c:pt>
                <c:pt idx="122">
                  <c:v>9.59992958561198E-144</c:v>
                </c:pt>
                <c:pt idx="123">
                  <c:v>4.8220818714132112E-143</c:v>
                </c:pt>
                <c:pt idx="124">
                  <c:v>2.4124569946073691E-142</c:v>
                </c:pt>
                <c:pt idx="125">
                  <c:v>1.2021067862036233E-141</c:v>
                </c:pt>
                <c:pt idx="126">
                  <c:v>5.9660238583286178E-141</c:v>
                </c:pt>
                <c:pt idx="127">
                  <c:v>2.9490721032690123E-140</c:v>
                </c:pt>
                <c:pt idx="128">
                  <c:v>1.4519252712842907E-139</c:v>
                </c:pt>
                <c:pt idx="129">
                  <c:v>7.1196985522739653E-139</c:v>
                </c:pt>
                <c:pt idx="130">
                  <c:v>3.4772620109479755E-138</c:v>
                </c:pt>
                <c:pt idx="131">
                  <c:v>1.691498800110983E-137</c:v>
                </c:pt>
                <c:pt idx="132">
                  <c:v>8.1952921555984053E-137</c:v>
                </c:pt>
                <c:pt idx="133">
                  <c:v>3.9547192243818622E-136</c:v>
                </c:pt>
                <c:pt idx="134">
                  <c:v>1.900751482658283E-135</c:v>
                </c:pt>
                <c:pt idx="135">
                  <c:v>9.0989963126990095E-135</c:v>
                </c:pt>
                <c:pt idx="136">
                  <c:v>4.3383052698927845E-134</c:v>
                </c:pt>
                <c:pt idx="137">
                  <c:v>2.0601801385797588E-133</c:v>
                </c:pt>
                <c:pt idx="138">
                  <c:v>9.7442574954503077E-133</c:v>
                </c:pt>
                <c:pt idx="139">
                  <c:v>4.5904025896660755E-132</c:v>
                </c:pt>
                <c:pt idx="140">
                  <c:v>2.1538292383359514E-131</c:v>
                </c:pt>
                <c:pt idx="141">
                  <c:v>1.0065381234724124E-130</c:v>
                </c:pt>
                <c:pt idx="142">
                  <c:v>4.684979097867298E-130</c:v>
                </c:pt>
                <c:pt idx="143">
                  <c:v>2.1719186505228477E-129</c:v>
                </c:pt>
                <c:pt idx="144">
                  <c:v>1.0028544823594353E-128</c:v>
                </c:pt>
                <c:pt idx="145">
                  <c:v>4.6120154502028522E-128</c:v>
                </c:pt>
                <c:pt idx="146">
                  <c:v>2.1125259637071751E-127</c:v>
                </c:pt>
                <c:pt idx="147">
                  <c:v>9.6376649762537362E-127</c:v>
                </c:pt>
                <c:pt idx="148">
                  <c:v>4.3792532766028789E-126</c:v>
                </c:pt>
                <c:pt idx="149">
                  <c:v>1.9819229656141598E-125</c:v>
                </c:pt>
                <c:pt idx="150">
                  <c:v>8.933711939018507E-125</c:v>
                </c:pt>
                <c:pt idx="151">
                  <c:v>4.0108423121071635E-124</c:v>
                </c:pt>
                <c:pt idx="152">
                  <c:v>1.7934847949022732E-123</c:v>
                </c:pt>
                <c:pt idx="153">
                  <c:v>7.9876362375518688E-123</c:v>
                </c:pt>
                <c:pt idx="154">
                  <c:v>3.5432135352581879E-122</c:v>
                </c:pt>
                <c:pt idx="155">
                  <c:v>1.5654342889241653E-121</c:v>
                </c:pt>
                <c:pt idx="156">
                  <c:v>6.8885977661090415E-121</c:v>
                </c:pt>
                <c:pt idx="157">
                  <c:v>3.0191540904551406E-120</c:v>
                </c:pt>
                <c:pt idx="158">
                  <c:v>1.3179477701505716E-119</c:v>
                </c:pt>
                <c:pt idx="159">
                  <c:v>5.7301974702139317E-119</c:v>
                </c:pt>
                <c:pt idx="160">
                  <c:v>2.4814152433582786E-118</c:v>
                </c:pt>
                <c:pt idx="161">
                  <c:v>1.0702562463790103E-117</c:v>
                </c:pt>
                <c:pt idx="162">
                  <c:v>4.597635789990913E-117</c:v>
                </c:pt>
                <c:pt idx="163">
                  <c:v>1.9671606425730621E-116</c:v>
                </c:pt>
                <c:pt idx="164">
                  <c:v>8.3830789631099422E-116</c:v>
                </c:pt>
                <c:pt idx="165">
                  <c:v>3.5581623121716743E-115</c:v>
                </c:pt>
                <c:pt idx="166">
                  <c:v>1.504202901242455E-114</c:v>
                </c:pt>
                <c:pt idx="167">
                  <c:v>6.3335259876088637E-114</c:v>
                </c:pt>
                <c:pt idx="168">
                  <c:v>2.6560922827913666E-113</c:v>
                </c:pt>
                <c:pt idx="169">
                  <c:v>1.1094282781249914E-112</c:v>
                </c:pt>
                <c:pt idx="170">
                  <c:v>4.6154470291653302E-112</c:v>
                </c:pt>
                <c:pt idx="171">
                  <c:v>1.9124354210414785E-111</c:v>
                </c:pt>
                <c:pt idx="172">
                  <c:v>7.8925665938164439E-111</c:v>
                </c:pt>
                <c:pt idx="173">
                  <c:v>3.2442043277020918E-110</c:v>
                </c:pt>
                <c:pt idx="174">
                  <c:v>1.3281790079908469E-109</c:v>
                </c:pt>
                <c:pt idx="175">
                  <c:v>5.415810909051187E-109</c:v>
                </c:pt>
                <c:pt idx="176">
                  <c:v>2.1995246921720536E-108</c:v>
                </c:pt>
                <c:pt idx="177">
                  <c:v>8.897185780933929E-108</c:v>
                </c:pt>
                <c:pt idx="178">
                  <c:v>3.5845524929271944E-107</c:v>
                </c:pt>
                <c:pt idx="179">
                  <c:v>1.4383868316606064E-106</c:v>
                </c:pt>
                <c:pt idx="180">
                  <c:v>5.7487698281452906E-106</c:v>
                </c:pt>
                <c:pt idx="181">
                  <c:v>2.2884035393976292E-105</c:v>
                </c:pt>
                <c:pt idx="182">
                  <c:v>9.0729552603778813E-105</c:v>
                </c:pt>
                <c:pt idx="183">
                  <c:v>3.5828068519309966E-104</c:v>
                </c:pt>
                <c:pt idx="184">
                  <c:v>1.4091476188771652E-103</c:v>
                </c:pt>
                <c:pt idx="185">
                  <c:v>5.5201140969145527E-103</c:v>
                </c:pt>
                <c:pt idx="186">
                  <c:v>2.1537638631394109E-102</c:v>
                </c:pt>
                <c:pt idx="187">
                  <c:v>8.3696362878124137E-102</c:v>
                </c:pt>
                <c:pt idx="188">
                  <c:v>3.2394669509133209E-101</c:v>
                </c:pt>
                <c:pt idx="189">
                  <c:v>1.2488175399148906E-100</c:v>
                </c:pt>
                <c:pt idx="190">
                  <c:v>4.7949368777019715E-100</c:v>
                </c:pt>
                <c:pt idx="191">
                  <c:v>1.8336872575692617E-99</c:v>
                </c:pt>
                <c:pt idx="192">
                  <c:v>6.984351823535493E-99</c:v>
                </c:pt>
                <c:pt idx="193">
                  <c:v>2.6496311278117248E-98</c:v>
                </c:pt>
                <c:pt idx="194">
                  <c:v>1.0011593200263418E-97</c:v>
                </c:pt>
                <c:pt idx="195">
                  <c:v>3.7677271125864273E-97</c:v>
                </c:pt>
                <c:pt idx="196">
                  <c:v>1.4122583600785816E-96</c:v>
                </c:pt>
                <c:pt idx="197">
                  <c:v>5.2723876790465414E-96</c:v>
                </c:pt>
                <c:pt idx="198">
                  <c:v>1.960464519685238E-95</c:v>
                </c:pt>
                <c:pt idx="199">
                  <c:v>7.26054306193969E-95</c:v>
                </c:pt>
                <c:pt idx="200">
                  <c:v>2.6781672345139627E-94</c:v>
                </c:pt>
                <c:pt idx="201">
                  <c:v>9.8393123519665134E-94</c:v>
                </c:pt>
                <c:pt idx="202">
                  <c:v>3.600396003797843E-93</c:v>
                </c:pt>
                <c:pt idx="203">
                  <c:v>1.3121825639322387E-92</c:v>
                </c:pt>
                <c:pt idx="204">
                  <c:v>4.7631770249737301E-92</c:v>
                </c:pt>
                <c:pt idx="205">
                  <c:v>1.7220971604022391E-91</c:v>
                </c:pt>
                <c:pt idx="206">
                  <c:v>6.2012186856101045E-91</c:v>
                </c:pt>
                <c:pt idx="207">
                  <c:v>2.2241030803500977E-90</c:v>
                </c:pt>
                <c:pt idx="208">
                  <c:v>7.9449513910283438E-90</c:v>
                </c:pt>
                <c:pt idx="209">
                  <c:v>2.8267411785456099E-89</c:v>
                </c:pt>
                <c:pt idx="210">
                  <c:v>1.0017037851923736E-88</c:v>
                </c:pt>
                <c:pt idx="211">
                  <c:v>3.5355017166281517E-88</c:v>
                </c:pt>
                <c:pt idx="212">
                  <c:v>1.2428572735386059E-87</c:v>
                </c:pt>
                <c:pt idx="213">
                  <c:v>4.3516096617229355E-87</c:v>
                </c:pt>
                <c:pt idx="214">
                  <c:v>1.5175292636056128E-86</c:v>
                </c:pt>
                <c:pt idx="215">
                  <c:v>5.2708746146098023E-86</c:v>
                </c:pt>
                <c:pt idx="216">
                  <c:v>1.8234202098376581E-85</c:v>
                </c:pt>
                <c:pt idx="217">
                  <c:v>6.2827432323363193E-85</c:v>
                </c:pt>
                <c:pt idx="218">
                  <c:v>2.1561070831237738E-84</c:v>
                </c:pt>
                <c:pt idx="219">
                  <c:v>7.369700008880783E-84</c:v>
                </c:pt>
                <c:pt idx="220">
                  <c:v>2.5089254769772572E-83</c:v>
                </c:pt>
                <c:pt idx="221">
                  <c:v>8.5071517853531017E-83</c:v>
                </c:pt>
                <c:pt idx="222">
                  <c:v>2.8730227823090172E-82</c:v>
                </c:pt>
                <c:pt idx="223">
                  <c:v>9.6638999783556784E-82</c:v>
                </c:pt>
                <c:pt idx="224">
                  <c:v>3.2376078998654466E-81</c:v>
                </c:pt>
                <c:pt idx="225">
                  <c:v>1.0803252929359665E-80</c:v>
                </c:pt>
                <c:pt idx="226">
                  <c:v>3.5904038859200656E-80</c:v>
                </c:pt>
                <c:pt idx="227">
                  <c:v>1.1884763248461407E-79</c:v>
                </c:pt>
                <c:pt idx="228">
                  <c:v>3.9182869022961272E-79</c:v>
                </c:pt>
                <c:pt idx="229">
                  <c:v>1.2866499231742423E-78</c:v>
                </c:pt>
                <c:pt idx="230">
                  <c:v>4.208070746443922E-78</c:v>
                </c:pt>
                <c:pt idx="231">
                  <c:v>1.3707685605169498E-77</c:v>
                </c:pt>
                <c:pt idx="232">
                  <c:v>4.4473745420292758E-77</c:v>
                </c:pt>
                <c:pt idx="233">
                  <c:v>1.4371488266540141E-76</c:v>
                </c:pt>
                <c:pt idx="234">
                  <c:v>4.6254953831899714E-76</c:v>
                </c:pt>
                <c:pt idx="235">
                  <c:v>1.4827680764317921E-75</c:v>
                </c:pt>
                <c:pt idx="236">
                  <c:v>4.7342007607107562E-75</c:v>
                </c:pt>
                <c:pt idx="237">
                  <c:v>1.5054924530934832E-74</c:v>
                </c:pt>
                <c:pt idx="238">
                  <c:v>4.7683591954914457E-74</c:v>
                </c:pt>
                <c:pt idx="239">
                  <c:v>1.5042423492373319E-73</c:v>
                </c:pt>
                <c:pt idx="240">
                  <c:v>4.7263418232945581E-73</c:v>
                </c:pt>
                <c:pt idx="241">
                  <c:v>1.4790774395079756E-72</c:v>
                </c:pt>
                <c:pt idx="242">
                  <c:v>4.6101511642969908E-72</c:v>
                </c:pt>
                <c:pt idx="243">
                  <c:v>1.4311919580882813E-71</c:v>
                </c:pt>
                <c:pt idx="244">
                  <c:v>4.425262900932813E-71</c:v>
                </c:pt>
                <c:pt idx="245">
                  <c:v>1.3628207414446051E-70</c:v>
                </c:pt>
                <c:pt idx="246">
                  <c:v>4.1801980735423365E-70</c:v>
                </c:pt>
                <c:pt idx="247">
                  <c:v>1.277066330806542E-69</c:v>
                </c:pt>
                <c:pt idx="248">
                  <c:v>3.885872239422974E-69</c:v>
                </c:pt>
                <c:pt idx="249">
                  <c:v>1.1776657603271573E-68</c:v>
                </c:pt>
                <c:pt idx="250">
                  <c:v>3.5547908001259708E-68</c:v>
                </c:pt>
                <c:pt idx="251">
                  <c:v>1.0687214223284149E-67</c:v>
                </c:pt>
                <c:pt idx="252">
                  <c:v>3.2001729531551408E-67</c:v>
                </c:pt>
                <c:pt idx="253">
                  <c:v>9.5442290681441033E-67</c:v>
                </c:pt>
                <c:pt idx="254">
                  <c:v>2.8350891908363208E-66</c:v>
                </c:pt>
                <c:pt idx="255">
                  <c:v>8.3878579395706706E-66</c:v>
                </c:pt>
                <c:pt idx="256">
                  <c:v>2.4716892855257948E-65</c:v>
                </c:pt>
                <c:pt idx="257">
                  <c:v>7.2542939859164643E-65</c:v>
                </c:pt>
                <c:pt idx="258">
                  <c:v>2.1205811505329453E-64</c:v>
                </c:pt>
                <c:pt idx="259">
                  <c:v>6.1740921899039069E-64</c:v>
                </c:pt>
                <c:pt idx="260">
                  <c:v>1.7903988550242569E-63</c:v>
                </c:pt>
                <c:pt idx="261">
                  <c:v>5.1711238713698561E-63</c:v>
                </c:pt>
                <c:pt idx="262">
                  <c:v>1.4875739316552577E-62</c:v>
                </c:pt>
                <c:pt idx="263">
                  <c:v>4.2621687974088542E-62</c:v>
                </c:pt>
                <c:pt idx="264">
                  <c:v>1.2163013809287481E-61</c:v>
                </c:pt>
                <c:pt idx="265">
                  <c:v>3.4570863115688312E-61</c:v>
                </c:pt>
                <c:pt idx="266">
                  <c:v>9.7867323990040389E-61</c:v>
                </c:pt>
                <c:pt idx="267">
                  <c:v>2.75945726500426E-60</c:v>
                </c:pt>
                <c:pt idx="268">
                  <c:v>7.7494003866838307E-60</c:v>
                </c:pt>
                <c:pt idx="269">
                  <c:v>2.167559340062672E-59</c:v>
                </c:pt>
                <c:pt idx="270">
                  <c:v>6.0385457313326011E-59</c:v>
                </c:pt>
                <c:pt idx="271">
                  <c:v>1.6755299368531399E-58</c:v>
                </c:pt>
                <c:pt idx="272">
                  <c:v>4.6305277608819343E-58</c:v>
                </c:pt>
                <c:pt idx="273">
                  <c:v>1.2745804736119326E-57</c:v>
                </c:pt>
                <c:pt idx="274">
                  <c:v>3.4943185824423687E-57</c:v>
                </c:pt>
                <c:pt idx="275">
                  <c:v>9.5414900750244684E-57</c:v>
                </c:pt>
                <c:pt idx="276">
                  <c:v>2.5949463077606785E-56</c:v>
                </c:pt>
                <c:pt idx="277">
                  <c:v>7.0290886055262664E-56</c:v>
                </c:pt>
                <c:pt idx="278">
                  <c:v>1.8963920574963888E-55</c:v>
                </c:pt>
                <c:pt idx="279">
                  <c:v>5.095839088754757E-55</c:v>
                </c:pt>
                <c:pt idx="280">
                  <c:v>1.3638347508373455E-54</c:v>
                </c:pt>
                <c:pt idx="281">
                  <c:v>3.635517728126487E-54</c:v>
                </c:pt>
                <c:pt idx="282">
                  <c:v>9.6522652838766608E-54</c:v>
                </c:pt>
                <c:pt idx="283">
                  <c:v>2.5524115469153741E-53</c:v>
                </c:pt>
                <c:pt idx="284">
                  <c:v>6.7224970449024943E-53</c:v>
                </c:pt>
                <c:pt idx="285">
                  <c:v>1.763473783049088E-52</c:v>
                </c:pt>
                <c:pt idx="286">
                  <c:v>4.6075055110201493E-52</c:v>
                </c:pt>
                <c:pt idx="287">
                  <c:v>1.1990055334733135E-51</c:v>
                </c:pt>
                <c:pt idx="288">
                  <c:v>3.1076706035946126E-51</c:v>
                </c:pt>
                <c:pt idx="289">
                  <c:v>8.0224540858056449E-51</c:v>
                </c:pt>
                <c:pt idx="290">
                  <c:v>2.0627090260789888E-50</c:v>
                </c:pt>
                <c:pt idx="291">
                  <c:v>5.2823499091610532E-50</c:v>
                </c:pt>
                <c:pt idx="292">
                  <c:v>1.3473326409189444E-49</c:v>
                </c:pt>
                <c:pt idx="293">
                  <c:v>3.4227955979548481E-49</c:v>
                </c:pt>
                <c:pt idx="294">
                  <c:v>8.6605518578692629E-49</c:v>
                </c:pt>
                <c:pt idx="295">
                  <c:v>2.1825722870983171E-48</c:v>
                </c:pt>
                <c:pt idx="296">
                  <c:v>5.4783550431956338E-48</c:v>
                </c:pt>
                <c:pt idx="297">
                  <c:v>1.3695887538727385E-47</c:v>
                </c:pt>
                <c:pt idx="298">
                  <c:v>3.4102691468527842E-47</c:v>
                </c:pt>
                <c:pt idx="299">
                  <c:v>8.4575699598461073E-47</c:v>
                </c:pt>
                <c:pt idx="300">
                  <c:v>2.0891085673758348E-46</c:v>
                </c:pt>
                <c:pt idx="301">
                  <c:v>5.1396659072739476E-46</c:v>
                </c:pt>
                <c:pt idx="302">
                  <c:v>1.2594102896006503E-45</c:v>
                </c:pt>
                <c:pt idx="303">
                  <c:v>3.0736757672897038E-45</c:v>
                </c:pt>
                <c:pt idx="304">
                  <c:v>7.4714920271643007E-45</c:v>
                </c:pt>
                <c:pt idx="305">
                  <c:v>1.8089022117348583E-44</c:v>
                </c:pt>
                <c:pt idx="306">
                  <c:v>4.3619563012424599E-44</c:v>
                </c:pt>
                <c:pt idx="307">
                  <c:v>1.0476253514084504E-43</c:v>
                </c:pt>
                <c:pt idx="308">
                  <c:v>2.5060466810105484E-43</c:v>
                </c:pt>
                <c:pt idx="309">
                  <c:v>5.9707760469080609E-43</c:v>
                </c:pt>
                <c:pt idx="310">
                  <c:v>1.4168728403895524E-42</c:v>
                </c:pt>
                <c:pt idx="311">
                  <c:v>3.3488017457365691E-42</c:v>
                </c:pt>
                <c:pt idx="312">
                  <c:v>7.8832712020241658E-42</c:v>
                </c:pt>
                <c:pt idx="313">
                  <c:v>1.8483404412515518E-41</c:v>
                </c:pt>
                <c:pt idx="314">
                  <c:v>4.3163428380935224E-41</c:v>
                </c:pt>
                <c:pt idx="315">
                  <c:v>1.0039414081560699E-40</c:v>
                </c:pt>
                <c:pt idx="316">
                  <c:v>2.3257298686657561E-40</c:v>
                </c:pt>
                <c:pt idx="317">
                  <c:v>5.3662220783479519E-40</c:v>
                </c:pt>
                <c:pt idx="318">
                  <c:v>1.2332084201015034E-39</c:v>
                </c:pt>
                <c:pt idx="319">
                  <c:v>2.8226874293986659E-39</c:v>
                </c:pt>
                <c:pt idx="320">
                  <c:v>6.4349853901243144E-39</c:v>
                </c:pt>
                <c:pt idx="321">
                  <c:v>1.4611365663726542E-38</c:v>
                </c:pt>
                <c:pt idx="322">
                  <c:v>3.3043993045302967E-38</c:v>
                </c:pt>
                <c:pt idx="323">
                  <c:v>7.4430802735497776E-38</c:v>
                </c:pt>
                <c:pt idx="324">
                  <c:v>1.6698265112575016E-37</c:v>
                </c:pt>
                <c:pt idx="325">
                  <c:v>3.7311994884014529E-37</c:v>
                </c:pt>
                <c:pt idx="326">
                  <c:v>8.3039371738076858E-37</c:v>
                </c:pt>
                <c:pt idx="327">
                  <c:v>1.8406792158662964E-36</c:v>
                </c:pt>
                <c:pt idx="328">
                  <c:v>4.0637841348400127E-36</c:v>
                </c:pt>
                <c:pt idx="329">
                  <c:v>8.9359683262560042E-36</c:v>
                </c:pt>
                <c:pt idx="330">
                  <c:v>1.9570912679811372E-35</c:v>
                </c:pt>
                <c:pt idx="331">
                  <c:v>4.2691263254917271E-35</c:v>
                </c:pt>
                <c:pt idx="332">
                  <c:v>9.2752452325996023E-35</c:v>
                </c:pt>
                <c:pt idx="333">
                  <c:v>2.0071057918977952E-34</c:v>
                </c:pt>
                <c:pt idx="334">
                  <c:v>4.3258713114244473E-34</c:v>
                </c:pt>
                <c:pt idx="335">
                  <c:v>9.2861436018655434E-34</c:v>
                </c:pt>
                <c:pt idx="336">
                  <c:v>1.9854349533233929E-33</c:v>
                </c:pt>
                <c:pt idx="337">
                  <c:v>4.2279943619691719E-33</c:v>
                </c:pt>
                <c:pt idx="338">
                  <c:v>8.9675045136363981E-33</c:v>
                </c:pt>
                <c:pt idx="339">
                  <c:v>1.8943807704992975E-32</c:v>
                </c:pt>
                <c:pt idx="340">
                  <c:v>3.9858542835936989E-32</c:v>
                </c:pt>
                <c:pt idx="341">
                  <c:v>8.3528373883649966E-32</c:v>
                </c:pt>
                <c:pt idx="342">
                  <c:v>1.7434323657183836E-31</c:v>
                </c:pt>
                <c:pt idx="343">
                  <c:v>3.6243877158556597E-31</c:v>
                </c:pt>
                <c:pt idx="344">
                  <c:v>7.5045155818159719E-31</c:v>
                </c:pt>
                <c:pt idx="345">
                  <c:v>1.5476371489016113E-30</c:v>
                </c:pt>
                <c:pt idx="346">
                  <c:v>3.1788797234606244E-30</c:v>
                </c:pt>
                <c:pt idx="347">
                  <c:v>6.5033557973252478E-30</c:v>
                </c:pt>
                <c:pt idx="348">
                  <c:v>1.3251327933542687E-29</c:v>
                </c:pt>
                <c:pt idx="349">
                  <c:v>2.6893031267787931E-29</c:v>
                </c:pt>
                <c:pt idx="350">
                  <c:v>5.4359891366108594E-29</c:v>
                </c:pt>
                <c:pt idx="351">
                  <c:v>1.0943994642085286E-28</c:v>
                </c:pt>
                <c:pt idx="352">
                  <c:v>2.1944800225375714E-28</c:v>
                </c:pt>
                <c:pt idx="353">
                  <c:v>4.3827415357688639E-28</c:v>
                </c:pt>
                <c:pt idx="354">
                  <c:v>8.7180339516116384E-28</c:v>
                </c:pt>
                <c:pt idx="355">
                  <c:v>1.7272282023071931E-27</c:v>
                </c:pt>
                <c:pt idx="356">
                  <c:v>3.4083120765917056E-27</c:v>
                </c:pt>
                <c:pt idx="357">
                  <c:v>6.6986525859800623E-27</c:v>
                </c:pt>
                <c:pt idx="358">
                  <c:v>1.3112757320581945E-26</c:v>
                </c:pt>
                <c:pt idx="359">
                  <c:v>2.5565780818089857E-26</c:v>
                </c:pt>
                <c:pt idx="360">
                  <c:v>4.9645806137764489E-26</c:v>
                </c:pt>
                <c:pt idx="361">
                  <c:v>9.602062779073667E-26</c:v>
                </c:pt>
                <c:pt idx="362">
                  <c:v>1.8497157025104007E-25</c:v>
                </c:pt>
                <c:pt idx="363">
                  <c:v>3.5489827944179152E-25</c:v>
                </c:pt>
                <c:pt idx="364">
                  <c:v>6.7820544566927127E-25</c:v>
                </c:pt>
                <c:pt idx="365">
                  <c:v>1.290853984488663E-24</c:v>
                </c:pt>
                <c:pt idx="366">
                  <c:v>2.4470984101851018E-24</c:v>
                </c:pt>
                <c:pt idx="367">
                  <c:v>4.620449398429511E-24</c:v>
                </c:pt>
                <c:pt idx="368">
                  <c:v>8.6891134987329248E-24</c:v>
                </c:pt>
                <c:pt idx="369">
                  <c:v>1.6275157124977075E-23</c:v>
                </c:pt>
                <c:pt idx="370">
                  <c:v>3.0362209898001171E-23</c:v>
                </c:pt>
                <c:pt idx="371">
                  <c:v>5.6415706955330332E-23</c:v>
                </c:pt>
                <c:pt idx="372">
                  <c:v>1.0440592836752339E-22</c:v>
                </c:pt>
                <c:pt idx="373">
                  <c:v>1.9244593959633497E-22</c:v>
                </c:pt>
                <c:pt idx="374">
                  <c:v>3.5330583785320414E-22</c:v>
                </c:pt>
                <c:pt idx="375">
                  <c:v>6.4602800222670424E-22</c:v>
                </c:pt>
                <c:pt idx="376">
                  <c:v>1.1765498712955377E-21</c:v>
                </c:pt>
                <c:pt idx="377">
                  <c:v>2.134164082639331E-21</c:v>
                </c:pt>
                <c:pt idx="378">
                  <c:v>3.8557044860437109E-21</c:v>
                </c:pt>
                <c:pt idx="379">
                  <c:v>6.9380614675272916E-21</c:v>
                </c:pt>
                <c:pt idx="380">
                  <c:v>1.2434576936353355E-20</c:v>
                </c:pt>
                <c:pt idx="381">
                  <c:v>2.2196390292583334E-20</c:v>
                </c:pt>
                <c:pt idx="382">
                  <c:v>3.946318739662267E-20</c:v>
                </c:pt>
                <c:pt idx="383">
                  <c:v>6.9881213048941413E-20</c:v>
                </c:pt>
                <c:pt idx="384">
                  <c:v>1.2325007118764683E-19</c:v>
                </c:pt>
                <c:pt idx="385">
                  <c:v>2.1650722350676958E-19</c:v>
                </c:pt>
                <c:pt idx="386">
                  <c:v>3.7880532094322662E-19</c:v>
                </c:pt>
                <c:pt idx="387">
                  <c:v>6.6011289883457129E-19</c:v>
                </c:pt>
                <c:pt idx="388">
                  <c:v>1.1457209005627873E-18</c:v>
                </c:pt>
                <c:pt idx="389">
                  <c:v>1.9806052254487325E-18</c:v>
                </c:pt>
                <c:pt idx="390">
                  <c:v>3.4101656349250787E-18</c:v>
                </c:pt>
                <c:pt idx="391">
                  <c:v>5.8480556257822842E-18</c:v>
                </c:pt>
                <c:pt idx="392">
                  <c:v>9.9886313392796487E-18</c:v>
                </c:pt>
                <c:pt idx="393">
                  <c:v>1.6992565094363616E-17</c:v>
                </c:pt>
                <c:pt idx="394">
                  <c:v>2.879190285492503E-17</c:v>
                </c:pt>
                <c:pt idx="395">
                  <c:v>4.8589257501873732E-17</c:v>
                </c:pt>
                <c:pt idx="396">
                  <c:v>8.1671141400248453E-17</c:v>
                </c:pt>
                <c:pt idx="397">
                  <c:v>1.3672736869229875E-16</c:v>
                </c:pt>
                <c:pt idx="398">
                  <c:v>2.2798210272922047E-16</c:v>
                </c:pt>
                <c:pt idx="399">
                  <c:v>3.7862084656348137E-16</c:v>
                </c:pt>
                <c:pt idx="400">
                  <c:v>6.2627742562993301E-16</c:v>
                </c:pt>
                <c:pt idx="401">
                  <c:v>1.0317808462051748E-15</c:v>
                </c:pt>
                <c:pt idx="402">
                  <c:v>1.6930377175260486E-15</c:v>
                </c:pt>
                <c:pt idx="403">
                  <c:v>2.7669688736070644E-15</c:v>
                </c:pt>
                <c:pt idx="404">
                  <c:v>4.5040207448806477E-15</c:v>
                </c:pt>
                <c:pt idx="405">
                  <c:v>7.3022207685209761E-15</c:v>
                </c:pt>
                <c:pt idx="406">
                  <c:v>1.1791471450737266E-14</c:v>
                </c:pt>
                <c:pt idx="407">
                  <c:v>1.8964417907230922E-14</c:v>
                </c:pt>
                <c:pt idx="408">
                  <c:v>3.0378721920935408E-14</c:v>
                </c:pt>
                <c:pt idx="409">
                  <c:v>4.8468317949229014E-14</c:v>
                </c:pt>
                <c:pt idx="410">
                  <c:v>7.7020239739008327E-14</c:v>
                </c:pt>
                <c:pt idx="411">
                  <c:v>1.2190183756541261E-13</c:v>
                </c:pt>
                <c:pt idx="412">
                  <c:v>1.9216491878652454E-13</c:v>
                </c:pt>
                <c:pt idx="413">
                  <c:v>3.0171467164656472E-13</c:v>
                </c:pt>
                <c:pt idx="414">
                  <c:v>4.71820949524154E-13</c:v>
                </c:pt>
                <c:pt idx="415">
                  <c:v>7.3488008688774876E-13</c:v>
                </c:pt>
                <c:pt idx="416">
                  <c:v>1.1400245578979954E-12</c:v>
                </c:pt>
                <c:pt idx="417">
                  <c:v>1.7614503346602885E-12</c:v>
                </c:pt>
                <c:pt idx="418">
                  <c:v>2.7107225357793042E-12</c:v>
                </c:pt>
                <c:pt idx="419">
                  <c:v>4.1548772572524573E-12</c:v>
                </c:pt>
                <c:pt idx="420">
                  <c:v>6.3429282506443766E-12</c:v>
                </c:pt>
                <c:pt idx="421">
                  <c:v>9.6445033309472552E-12</c:v>
                </c:pt>
                <c:pt idx="422">
                  <c:v>1.4605902736660178E-11</c:v>
                </c:pt>
                <c:pt idx="423">
                  <c:v>2.2031060817356995E-11</c:v>
                </c:pt>
                <c:pt idx="424">
                  <c:v>3.3097933778414758E-11</c:v>
                </c:pt>
                <c:pt idx="425">
                  <c:v>4.952503877977952E-11</c:v>
                </c:pt>
                <c:pt idx="426">
                  <c:v>7.3808645272035755E-11</c:v>
                </c:pt>
                <c:pt idx="427">
                  <c:v>1.0955901326653118E-10</c:v>
                </c:pt>
                <c:pt idx="428">
                  <c:v>1.6197480227687266E-10</c:v>
                </c:pt>
                <c:pt idx="429">
                  <c:v>2.3850927540999715E-10</c:v>
                </c:pt>
                <c:pt idx="430">
                  <c:v>3.4980141007439362E-10</c:v>
                </c:pt>
                <c:pt idx="431">
                  <c:v>5.1097106385059121E-10</c:v>
                </c:pt>
                <c:pt idx="432">
                  <c:v>7.434119298667918E-10</c:v>
                </c:pt>
                <c:pt idx="433">
                  <c:v>1.0772616852559775E-9</c:v>
                </c:pt>
                <c:pt idx="434">
                  <c:v>1.5547886779783506E-9</c:v>
                </c:pt>
                <c:pt idx="435">
                  <c:v>2.2350126905780395E-9</c:v>
                </c:pt>
                <c:pt idx="436">
                  <c:v>3.1999786863509164E-9</c:v>
                </c:pt>
                <c:pt idx="437">
                  <c:v>4.5632330172237233E-9</c:v>
                </c:pt>
                <c:pt idx="438">
                  <c:v>6.4812186781389569E-9</c:v>
                </c:pt>
                <c:pt idx="439">
                  <c:v>9.1685186323220258E-9</c:v>
                </c:pt>
                <c:pt idx="440">
                  <c:v>1.291814446877491E-8</c:v>
                </c:pt>
                <c:pt idx="441">
                  <c:v>1.8128403979394691E-8</c:v>
                </c:pt>
                <c:pt idx="442">
                  <c:v>2.5338299912962601E-8</c:v>
                </c:pt>
                <c:pt idx="443">
                  <c:v>3.5273929473939712E-8</c:v>
                </c:pt>
                <c:pt idx="444">
                  <c:v>4.8908988420748801E-8</c:v>
                </c:pt>
                <c:pt idx="445">
                  <c:v>6.7543255132342198E-8</c:v>
                </c:pt>
                <c:pt idx="446">
                  <c:v>9.2903860640041856E-8</c:v>
                </c:pt>
                <c:pt idx="447">
                  <c:v>1.2727526339968704E-7</c:v>
                </c:pt>
                <c:pt idx="448">
                  <c:v>1.7366516594809063E-7</c:v>
                </c:pt>
                <c:pt idx="449">
                  <c:v>2.3601515733698758E-7</c:v>
                </c:pt>
                <c:pt idx="450">
                  <c:v>3.1946666107756355E-7</c:v>
                </c:pt>
                <c:pt idx="451">
                  <c:v>4.3069483003994761E-7</c:v>
                </c:pt>
                <c:pt idx="452">
                  <c:v>5.7832536786340709E-7</c:v>
                </c:pt>
                <c:pt idx="453">
                  <c:v>7.7345187239406556E-7</c:v>
                </c:pt>
                <c:pt idx="454">
                  <c:v>1.030274179504075E-6</c:v>
                </c:pt>
                <c:pt idx="455">
                  <c:v>1.3668813081152943E-6</c:v>
                </c:pt>
                <c:pt idx="456">
                  <c:v>1.8062059215441689E-6</c:v>
                </c:pt>
                <c:pt idx="457">
                  <c:v>2.3771806533912935E-6</c:v>
                </c:pt>
                <c:pt idx="458">
                  <c:v>3.1161300950809553E-6</c:v>
                </c:pt>
                <c:pt idx="459">
                  <c:v>4.0684355689649426E-6</c:v>
                </c:pt>
                <c:pt idx="460">
                  <c:v>5.2905128385427649E-6</c:v>
                </c:pt>
                <c:pt idx="461">
                  <c:v>6.8521454157487103E-6</c:v>
                </c:pt>
                <c:pt idx="462">
                  <c:v>8.8392178488262124E-6</c:v>
                </c:pt>
                <c:pt idx="463">
                  <c:v>1.1356894001094117E-5</c:v>
                </c:pt>
                <c:pt idx="464">
                  <c:v>1.4533284504003177E-5</c:v>
                </c:pt>
                <c:pt idx="465">
                  <c:v>1.8523644889750174E-5</c:v>
                </c:pt>
                <c:pt idx="466">
                  <c:v>2.351514094902018E-5</c:v>
                </c:pt>
                <c:pt idx="467">
                  <c:v>2.9732210166917899E-5</c:v>
                </c:pt>
                <c:pt idx="468">
                  <c:v>3.7442537209157684E-5</c:v>
                </c:pt>
                <c:pt idx="469">
                  <c:v>4.6963646922407663E-5</c:v>
                </c:pt>
                <c:pt idx="470">
                  <c:v>5.8670099782012194E-5</c:v>
                </c:pt>
                <c:pt idx="471">
                  <c:v>7.300125184654976E-5</c:v>
                </c:pt>
                <c:pt idx="472">
                  <c:v>9.0469513851597331E-5</c:v>
                </c:pt>
                <c:pt idx="473">
                  <c:v>1.1166901203398734E-4</c:v>
                </c:pt>
                <c:pt idx="474">
                  <c:v>1.3728451675282274E-4</c:v>
                </c:pt>
                <c:pt idx="475">
                  <c:v>1.6810046432683712E-4</c:v>
                </c:pt>
                <c:pt idx="476">
                  <c:v>2.0500985337317432E-4</c:v>
                </c:pt>
                <c:pt idx="477">
                  <c:v>2.4902275025006065E-4</c:v>
                </c:pt>
                <c:pt idx="478">
                  <c:v>3.0127409024724775E-4</c:v>
                </c:pt>
                <c:pt idx="479">
                  <c:v>3.6303041355268697E-4</c:v>
                </c:pt>
                <c:pt idx="480">
                  <c:v>4.3569512971787711E-4</c:v>
                </c:pt>
                <c:pt idx="481">
                  <c:v>5.2081186364227362E-4</c:v>
                </c:pt>
                <c:pt idx="482">
                  <c:v>6.2006540258223799E-4</c:v>
                </c:pt>
                <c:pt idx="483">
                  <c:v>7.3527974017017106E-4</c:v>
                </c:pt>
                <c:pt idx="484">
                  <c:v>8.6841270284885468E-4</c:v>
                </c:pt>
                <c:pt idx="485">
                  <c:v>1.02154664945068E-3</c:v>
                </c:pt>
                <c:pt idx="486">
                  <c:v>1.1968747587318153E-3</c:v>
                </c:pt>
                <c:pt idx="487">
                  <c:v>1.3966824650831729E-3</c:v>
                </c:pt>
                <c:pt idx="488">
                  <c:v>1.6233236715103166E-3</c:v>
                </c:pt>
                <c:pt idx="489">
                  <c:v>1.8791914627975979E-3</c:v>
                </c:pt>
                <c:pt idx="490">
                  <c:v>2.1666831612264675E-3</c:v>
                </c:pt>
                <c:pt idx="491">
                  <c:v>2.4881597119930611E-3</c:v>
                </c:pt>
                <c:pt idx="492">
                  <c:v>2.8458995541129619E-3</c:v>
                </c:pt>
                <c:pt idx="493">
                  <c:v>3.2420473223986035E-3</c:v>
                </c:pt>
                <c:pt idx="494">
                  <c:v>3.6785579330009433E-3</c:v>
                </c:pt>
                <c:pt idx="495">
                  <c:v>4.1571368236273231E-3</c:v>
                </c:pt>
                <c:pt idx="496">
                  <c:v>4.6791773431889882E-3</c:v>
                </c:pt>
                <c:pt idx="497">
                  <c:v>5.2456965064295738E-3</c:v>
                </c:pt>
                <c:pt idx="498">
                  <c:v>5.8572705382048083E-3</c:v>
                </c:pt>
                <c:pt idx="499">
                  <c:v>6.5139718199983213E-3</c:v>
                </c:pt>
                <c:pt idx="500">
                  <c:v>7.215309008107398E-3</c:v>
                </c:pt>
                <c:pt idx="501">
                  <c:v>7.9601722089328308E-3</c:v>
                </c:pt>
                <c:pt idx="502">
                  <c:v>8.7467851627170533E-3</c:v>
                </c:pt>
                <c:pt idx="503">
                  <c:v>9.5726663946923297E-3</c:v>
                </c:pt>
                <c:pt idx="504">
                  <c:v>1.0434601235247212E-2</c:v>
                </c:pt>
                <c:pt idx="505">
                  <c:v>1.1328626483734014E-2</c:v>
                </c:pt>
                <c:pt idx="506">
                  <c:v>1.2250029291685787E-2</c:v>
                </c:pt>
                <c:pt idx="507">
                  <c:v>1.319336157103823E-2</c:v>
                </c:pt>
                <c:pt idx="508">
                  <c:v>1.4152470895029572E-2</c:v>
                </c:pt>
                <c:pt idx="509">
                  <c:v>1.512054846048898E-2</c:v>
                </c:pt>
                <c:pt idx="510">
                  <c:v>1.6090194230034605E-2</c:v>
                </c:pt>
                <c:pt idx="511">
                  <c:v>1.7053498884017863E-2</c:v>
                </c:pt>
                <c:pt idx="512">
                  <c:v>1.8002141700169009E-2</c:v>
                </c:pt>
                <c:pt idx="513">
                  <c:v>1.8927502961185141E-2</c:v>
                </c:pt>
                <c:pt idx="514">
                  <c:v>1.9820788985742986E-2</c:v>
                </c:pt>
                <c:pt idx="515">
                  <c:v>2.0673167406071356E-2</c:v>
                </c:pt>
                <c:pt idx="516">
                  <c:v>2.1475909894570589E-2</c:v>
                </c:pt>
                <c:pt idx="517">
                  <c:v>2.2220539191260588E-2</c:v>
                </c:pt>
                <c:pt idx="518">
                  <c:v>2.2898977019396721E-2</c:v>
                </c:pt>
                <c:pt idx="519">
                  <c:v>2.3503689311986597E-2</c:v>
                </c:pt>
                <c:pt idx="520">
                  <c:v>2.4027825117266401E-2</c:v>
                </c:pt>
                <c:pt idx="521">
                  <c:v>2.446534561247633E-2</c:v>
                </c:pt>
                <c:pt idx="522">
                  <c:v>2.4811139834046869E-2</c:v>
                </c:pt>
                <c:pt idx="523">
                  <c:v>2.5061124025403326E-2</c:v>
                </c:pt>
                <c:pt idx="524">
                  <c:v>2.5212321903153149E-2</c:v>
                </c:pt>
                <c:pt idx="525">
                  <c:v>2.5262923636115271E-2</c:v>
                </c:pt>
                <c:pt idx="526">
                  <c:v>2.5212321903153083E-2</c:v>
                </c:pt>
                <c:pt idx="527">
                  <c:v>2.5061124025403187E-2</c:v>
                </c:pt>
                <c:pt idx="528">
                  <c:v>2.4811139834046671E-2</c:v>
                </c:pt>
                <c:pt idx="529">
                  <c:v>2.4465345612476066E-2</c:v>
                </c:pt>
                <c:pt idx="530">
                  <c:v>2.4027825117266078E-2</c:v>
                </c:pt>
                <c:pt idx="531">
                  <c:v>2.3503689311986223E-2</c:v>
                </c:pt>
                <c:pt idx="532">
                  <c:v>2.2898977019396291E-2</c:v>
                </c:pt>
                <c:pt idx="533">
                  <c:v>2.2220539191260113E-2</c:v>
                </c:pt>
                <c:pt idx="534">
                  <c:v>2.1475909894570072E-2</c:v>
                </c:pt>
                <c:pt idx="535">
                  <c:v>2.0673167406070808E-2</c:v>
                </c:pt>
                <c:pt idx="536">
                  <c:v>1.9820788985742403E-2</c:v>
                </c:pt>
                <c:pt idx="537">
                  <c:v>1.8927502961184534E-2</c:v>
                </c:pt>
                <c:pt idx="538">
                  <c:v>1.8002141700168388E-2</c:v>
                </c:pt>
                <c:pt idx="539">
                  <c:v>1.7053498884017228E-2</c:v>
                </c:pt>
                <c:pt idx="540">
                  <c:v>1.6090194230033959E-2</c:v>
                </c:pt>
                <c:pt idx="541">
                  <c:v>1.5120548460488336E-2</c:v>
                </c:pt>
                <c:pt idx="542">
                  <c:v>1.4152470895028928E-2</c:v>
                </c:pt>
                <c:pt idx="543">
                  <c:v>1.3193361571037591E-2</c:v>
                </c:pt>
                <c:pt idx="544">
                  <c:v>1.2250029291685166E-2</c:v>
                </c:pt>
                <c:pt idx="545">
                  <c:v>1.1328626483733411E-2</c:v>
                </c:pt>
                <c:pt idx="546">
                  <c:v>1.0434601235246628E-2</c:v>
                </c:pt>
                <c:pt idx="547">
                  <c:v>9.5726663946917676E-3</c:v>
                </c:pt>
                <c:pt idx="548">
                  <c:v>8.7467851627165173E-3</c:v>
                </c:pt>
                <c:pt idx="549">
                  <c:v>7.9601722089323208E-3</c:v>
                </c:pt>
                <c:pt idx="550">
                  <c:v>7.2153090081069167E-3</c:v>
                </c:pt>
                <c:pt idx="551">
                  <c:v>6.5139718199978304E-3</c:v>
                </c:pt>
                <c:pt idx="552">
                  <c:v>5.8572705382043521E-3</c:v>
                </c:pt>
                <c:pt idx="553">
                  <c:v>5.2456965064291471E-3</c:v>
                </c:pt>
                <c:pt idx="554">
                  <c:v>4.6791773431885961E-3</c:v>
                </c:pt>
                <c:pt idx="555">
                  <c:v>4.1571368236269623E-3</c:v>
                </c:pt>
                <c:pt idx="556">
                  <c:v>3.6785579330006137E-3</c:v>
                </c:pt>
                <c:pt idx="557">
                  <c:v>3.242047322398303E-3</c:v>
                </c:pt>
                <c:pt idx="558">
                  <c:v>2.84589955411269E-3</c:v>
                </c:pt>
                <c:pt idx="559">
                  <c:v>2.4881597119928152E-3</c:v>
                </c:pt>
                <c:pt idx="560">
                  <c:v>2.1666831612262472E-3</c:v>
                </c:pt>
                <c:pt idx="561">
                  <c:v>1.8791914627974025E-3</c:v>
                </c:pt>
                <c:pt idx="562">
                  <c:v>1.623323671510144E-3</c:v>
                </c:pt>
                <c:pt idx="563">
                  <c:v>1.3966824650830192E-3</c:v>
                </c:pt>
                <c:pt idx="564">
                  <c:v>1.1968747587316802E-3</c:v>
                </c:pt>
                <c:pt idx="565">
                  <c:v>1.0215466494505616E-3</c:v>
                </c:pt>
                <c:pt idx="566">
                  <c:v>8.6841270284875169E-4</c:v>
                </c:pt>
                <c:pt idx="567">
                  <c:v>7.3527974017008162E-4</c:v>
                </c:pt>
                <c:pt idx="568">
                  <c:v>6.200654025821608E-4</c:v>
                </c:pt>
                <c:pt idx="569">
                  <c:v>5.2081186364220738E-4</c:v>
                </c:pt>
                <c:pt idx="570">
                  <c:v>4.3569512971782025E-4</c:v>
                </c:pt>
                <c:pt idx="571">
                  <c:v>3.6303041355263861E-4</c:v>
                </c:pt>
                <c:pt idx="572">
                  <c:v>3.012740902472066E-4</c:v>
                </c:pt>
                <c:pt idx="573">
                  <c:v>2.4902275025002601E-4</c:v>
                </c:pt>
                <c:pt idx="574">
                  <c:v>2.0500985337314518E-4</c:v>
                </c:pt>
                <c:pt idx="575">
                  <c:v>1.681004643268128E-4</c:v>
                </c:pt>
                <c:pt idx="576">
                  <c:v>1.3728451675280249E-4</c:v>
                </c:pt>
                <c:pt idx="577">
                  <c:v>1.1166901203397067E-4</c:v>
                </c:pt>
                <c:pt idx="578">
                  <c:v>9.0469513851583453E-5</c:v>
                </c:pt>
                <c:pt idx="579">
                  <c:v>7.3001251846538281E-5</c:v>
                </c:pt>
                <c:pt idx="580">
                  <c:v>5.8670099782002809E-5</c:v>
                </c:pt>
                <c:pt idx="581">
                  <c:v>4.6963646922400026E-5</c:v>
                </c:pt>
                <c:pt idx="582">
                  <c:v>3.744253720915149E-5</c:v>
                </c:pt>
                <c:pt idx="583">
                  <c:v>2.9732210166912901E-5</c:v>
                </c:pt>
                <c:pt idx="584">
                  <c:v>2.3515140949016169E-5</c:v>
                </c:pt>
                <c:pt idx="585">
                  <c:v>1.8523644889746952E-5</c:v>
                </c:pt>
                <c:pt idx="586">
                  <c:v>1.4533284504000607E-5</c:v>
                </c:pt>
                <c:pt idx="587">
                  <c:v>1.1356894001092079E-5</c:v>
                </c:pt>
                <c:pt idx="588">
                  <c:v>8.8392178488246098E-6</c:v>
                </c:pt>
                <c:pt idx="589">
                  <c:v>6.8521454157474559E-6</c:v>
                </c:pt>
                <c:pt idx="590">
                  <c:v>5.2905128385417781E-6</c:v>
                </c:pt>
                <c:pt idx="591">
                  <c:v>4.0684355689641617E-6</c:v>
                </c:pt>
                <c:pt idx="592">
                  <c:v>3.1161300950803467E-6</c:v>
                </c:pt>
                <c:pt idx="593">
                  <c:v>2.37718065339082E-6</c:v>
                </c:pt>
                <c:pt idx="594">
                  <c:v>1.8062059215438129E-6</c:v>
                </c:pt>
                <c:pt idx="595">
                  <c:v>1.3668813081150198E-6</c:v>
                </c:pt>
                <c:pt idx="596">
                  <c:v>1.0302741795038643E-6</c:v>
                </c:pt>
                <c:pt idx="597">
                  <c:v>7.7345187239390483E-7</c:v>
                </c:pt>
                <c:pt idx="598">
                  <c:v>5.7832536786328269E-7</c:v>
                </c:pt>
                <c:pt idx="599">
                  <c:v>4.3069483003985507E-7</c:v>
                </c:pt>
                <c:pt idx="600">
                  <c:v>3.1946666107749372E-7</c:v>
                </c:pt>
                <c:pt idx="601">
                  <c:v>2.3601515733693644E-7</c:v>
                </c:pt>
                <c:pt idx="602">
                  <c:v>1.7366516594805209E-7</c:v>
                </c:pt>
                <c:pt idx="603">
                  <c:v>1.2727526339965858E-7</c:v>
                </c:pt>
                <c:pt idx="604">
                  <c:v>9.2903860640020746E-8</c:v>
                </c:pt>
                <c:pt idx="605">
                  <c:v>6.7543255132326369E-8</c:v>
                </c:pt>
                <c:pt idx="606">
                  <c:v>4.8908988420737154E-8</c:v>
                </c:pt>
                <c:pt idx="607">
                  <c:v>3.5273929473931262E-8</c:v>
                </c:pt>
                <c:pt idx="608">
                  <c:v>2.5338299912956431E-8</c:v>
                </c:pt>
                <c:pt idx="609">
                  <c:v>1.812840397939031E-8</c:v>
                </c:pt>
                <c:pt idx="610">
                  <c:v>1.2918144468771761E-8</c:v>
                </c:pt>
                <c:pt idx="611">
                  <c:v>9.168518632319761E-9</c:v>
                </c:pt>
                <c:pt idx="612">
                  <c:v>6.4812186781373448E-9</c:v>
                </c:pt>
                <c:pt idx="613">
                  <c:v>4.5632330172225471E-9</c:v>
                </c:pt>
                <c:pt idx="614">
                  <c:v>3.1999786863500801E-9</c:v>
                </c:pt>
                <c:pt idx="615">
                  <c:v>2.2350126905774518E-9</c:v>
                </c:pt>
                <c:pt idx="616">
                  <c:v>1.5547886779779418E-9</c:v>
                </c:pt>
                <c:pt idx="617">
                  <c:v>1.0772616852556942E-9</c:v>
                </c:pt>
                <c:pt idx="618">
                  <c:v>7.4341192986659379E-10</c:v>
                </c:pt>
                <c:pt idx="619">
                  <c:v>5.1097106385045328E-10</c:v>
                </c:pt>
                <c:pt idx="620">
                  <c:v>3.4980141007429669E-10</c:v>
                </c:pt>
                <c:pt idx="621">
                  <c:v>2.3850927540993015E-10</c:v>
                </c:pt>
                <c:pt idx="622">
                  <c:v>1.6197480227682662E-10</c:v>
                </c:pt>
                <c:pt idx="623">
                  <c:v>1.0955901326650042E-10</c:v>
                </c:pt>
                <c:pt idx="624">
                  <c:v>7.3808645272014791E-11</c:v>
                </c:pt>
                <c:pt idx="625">
                  <c:v>4.9525038779765445E-11</c:v>
                </c:pt>
                <c:pt idx="626">
                  <c:v>3.3097933778405122E-11</c:v>
                </c:pt>
                <c:pt idx="627">
                  <c:v>2.2031060817350422E-11</c:v>
                </c:pt>
                <c:pt idx="628">
                  <c:v>1.4605902736655767E-11</c:v>
                </c:pt>
                <c:pt idx="629">
                  <c:v>9.6445033309443084E-12</c:v>
                </c:pt>
                <c:pt idx="630">
                  <c:v>6.3429282506424404E-12</c:v>
                </c:pt>
                <c:pt idx="631">
                  <c:v>4.1548772572511874E-12</c:v>
                </c:pt>
                <c:pt idx="632">
                  <c:v>2.7107225357784754E-12</c:v>
                </c:pt>
                <c:pt idx="633">
                  <c:v>1.7614503346597378E-12</c:v>
                </c:pt>
                <c:pt idx="634">
                  <c:v>1.140024557897639E-12</c:v>
                </c:pt>
                <c:pt idx="635">
                  <c:v>7.3488008688751117E-13</c:v>
                </c:pt>
                <c:pt idx="636">
                  <c:v>4.7182094952399991E-13</c:v>
                </c:pt>
                <c:pt idx="637">
                  <c:v>3.0171467164646617E-13</c:v>
                </c:pt>
                <c:pt idx="638">
                  <c:v>1.921649187864617E-13</c:v>
                </c:pt>
                <c:pt idx="639">
                  <c:v>1.2190183756537278E-13</c:v>
                </c:pt>
                <c:pt idx="640">
                  <c:v>7.7020239738982881E-14</c:v>
                </c:pt>
                <c:pt idx="641">
                  <c:v>4.846831794921282E-14</c:v>
                </c:pt>
                <c:pt idx="642">
                  <c:v>3.0378721920925045E-14</c:v>
                </c:pt>
                <c:pt idx="643">
                  <c:v>1.8964417907224384E-14</c:v>
                </c:pt>
                <c:pt idx="644">
                  <c:v>1.1791471450733161E-14</c:v>
                </c:pt>
                <c:pt idx="645">
                  <c:v>7.302220768518406E-15</c:v>
                </c:pt>
                <c:pt idx="646">
                  <c:v>4.5040207448790961E-15</c:v>
                </c:pt>
                <c:pt idx="647">
                  <c:v>2.7669688736060909E-15</c:v>
                </c:pt>
                <c:pt idx="648">
                  <c:v>1.6930377175254469E-15</c:v>
                </c:pt>
                <c:pt idx="649">
                  <c:v>1.0317808462048083E-15</c:v>
                </c:pt>
                <c:pt idx="650">
                  <c:v>6.2627742562970394E-16</c:v>
                </c:pt>
                <c:pt idx="651">
                  <c:v>3.7862084656334154E-16</c:v>
                </c:pt>
                <c:pt idx="652">
                  <c:v>2.2798210272913951E-16</c:v>
                </c:pt>
                <c:pt idx="653">
                  <c:v>1.3672736869224728E-16</c:v>
                </c:pt>
                <c:pt idx="654">
                  <c:v>8.167114140021712E-17</c:v>
                </c:pt>
                <c:pt idx="655">
                  <c:v>4.8589257501855095E-17</c:v>
                </c:pt>
                <c:pt idx="656">
                  <c:v>2.8791902854913986E-17</c:v>
                </c:pt>
                <c:pt idx="657">
                  <c:v>1.6992565094357092E-17</c:v>
                </c:pt>
                <c:pt idx="658">
                  <c:v>9.988631339275746E-18</c:v>
                </c:pt>
                <c:pt idx="659">
                  <c:v>5.848055625779957E-18</c:v>
                </c:pt>
                <c:pt idx="660">
                  <c:v>3.4101656349237213E-18</c:v>
                </c:pt>
                <c:pt idx="661">
                  <c:v>1.9806052254479444E-18</c:v>
                </c:pt>
                <c:pt idx="662">
                  <c:v>1.1457209005623312E-18</c:v>
                </c:pt>
                <c:pt idx="663">
                  <c:v>6.6011289883430397E-19</c:v>
                </c:pt>
                <c:pt idx="664">
                  <c:v>3.7880532094307857E-19</c:v>
                </c:pt>
                <c:pt idx="665">
                  <c:v>2.1650722350668342E-19</c:v>
                </c:pt>
                <c:pt idx="666">
                  <c:v>1.2325007118759777E-19</c:v>
                </c:pt>
                <c:pt idx="667">
                  <c:v>6.9881213048913113E-20</c:v>
                </c:pt>
                <c:pt idx="668">
                  <c:v>3.9463187396606402E-20</c:v>
                </c:pt>
                <c:pt idx="669">
                  <c:v>2.2196390292574033E-20</c:v>
                </c:pt>
                <c:pt idx="670">
                  <c:v>1.2434576936348055E-20</c:v>
                </c:pt>
                <c:pt idx="671">
                  <c:v>6.9380614675243365E-21</c:v>
                </c:pt>
                <c:pt idx="672">
                  <c:v>3.85570448604204E-21</c:v>
                </c:pt>
                <c:pt idx="673">
                  <c:v>2.134164082638406E-21</c:v>
                </c:pt>
                <c:pt idx="674">
                  <c:v>1.1765498712950276E-21</c:v>
                </c:pt>
                <c:pt idx="675">
                  <c:v>6.4602800222641968E-22</c:v>
                </c:pt>
                <c:pt idx="676">
                  <c:v>3.5330583785304836E-22</c:v>
                </c:pt>
                <c:pt idx="677">
                  <c:v>1.924459395962488E-22</c:v>
                </c:pt>
                <c:pt idx="678">
                  <c:v>1.0440592836747666E-22</c:v>
                </c:pt>
                <c:pt idx="679">
                  <c:v>5.6415706955305893E-23</c:v>
                </c:pt>
                <c:pt idx="680">
                  <c:v>3.03622098979878E-23</c:v>
                </c:pt>
                <c:pt idx="681">
                  <c:v>1.6275157124970025E-23</c:v>
                </c:pt>
                <c:pt idx="682">
                  <c:v>8.6891134987290971E-24</c:v>
                </c:pt>
                <c:pt idx="683">
                  <c:v>4.6204493984273767E-24</c:v>
                </c:pt>
                <c:pt idx="684">
                  <c:v>2.4470984101839719E-24</c:v>
                </c:pt>
                <c:pt idx="685">
                  <c:v>1.2908539844880578E-24</c:v>
                </c:pt>
                <c:pt idx="686">
                  <c:v>6.7820544566895334E-25</c:v>
                </c:pt>
                <c:pt idx="687">
                  <c:v>3.5489827944162259E-25</c:v>
                </c:pt>
                <c:pt idx="688">
                  <c:v>1.8497157025095202E-25</c:v>
                </c:pt>
                <c:pt idx="689">
                  <c:v>9.6020627790690959E-26</c:v>
                </c:pt>
                <c:pt idx="690">
                  <c:v>4.9645806137740508E-26</c:v>
                </c:pt>
                <c:pt idx="691">
                  <c:v>2.5565780818077505E-26</c:v>
                </c:pt>
                <c:pt idx="692">
                  <c:v>1.3112757320575608E-26</c:v>
                </c:pt>
                <c:pt idx="693">
                  <c:v>6.6986525859767792E-27</c:v>
                </c:pt>
                <c:pt idx="694">
                  <c:v>3.408312076590082E-27</c:v>
                </c:pt>
                <c:pt idx="695">
                  <c:v>1.727228202306359E-27</c:v>
                </c:pt>
                <c:pt idx="696">
                  <c:v>8.7180339516074879E-28</c:v>
                </c:pt>
                <c:pt idx="697">
                  <c:v>4.3827415357667455E-28</c:v>
                </c:pt>
                <c:pt idx="698">
                  <c:v>2.1944800225364495E-28</c:v>
                </c:pt>
                <c:pt idx="699">
                  <c:v>1.0943994642079687E-28</c:v>
                </c:pt>
                <c:pt idx="700">
                  <c:v>5.4359891366080792E-29</c:v>
                </c:pt>
                <c:pt idx="701">
                  <c:v>2.6893031267774171E-29</c:v>
                </c:pt>
                <c:pt idx="702">
                  <c:v>1.3251327933535908E-29</c:v>
                </c:pt>
                <c:pt idx="703">
                  <c:v>6.5033557973218286E-30</c:v>
                </c:pt>
                <c:pt idx="704">
                  <c:v>3.1788797234589534E-30</c:v>
                </c:pt>
                <c:pt idx="705">
                  <c:v>1.5476371489007976E-30</c:v>
                </c:pt>
                <c:pt idx="706">
                  <c:v>7.5045155818120255E-31</c:v>
                </c:pt>
                <c:pt idx="707">
                  <c:v>3.6243877158537022E-31</c:v>
                </c:pt>
                <c:pt idx="708">
                  <c:v>1.7434323657174918E-31</c:v>
                </c:pt>
                <c:pt idx="709">
                  <c:v>8.3528373883607238E-32</c:v>
                </c:pt>
                <c:pt idx="710">
                  <c:v>3.985854283591603E-32</c:v>
                </c:pt>
                <c:pt idx="711">
                  <c:v>1.894380770498301E-32</c:v>
                </c:pt>
                <c:pt idx="712">
                  <c:v>8.9675045136314278E-33</c:v>
                </c:pt>
                <c:pt idx="713">
                  <c:v>4.2279943619668285E-33</c:v>
                </c:pt>
                <c:pt idx="714">
                  <c:v>1.9854349533222923E-33</c:v>
                </c:pt>
                <c:pt idx="715">
                  <c:v>9.2861436018603963E-34</c:v>
                </c:pt>
                <c:pt idx="716">
                  <c:v>4.3258713114220517E-34</c:v>
                </c:pt>
                <c:pt idx="717">
                  <c:v>2.0071057918966547E-34</c:v>
                </c:pt>
                <c:pt idx="718">
                  <c:v>9.2752452325943295E-35</c:v>
                </c:pt>
                <c:pt idx="719">
                  <c:v>4.2691263254892997E-35</c:v>
                </c:pt>
                <c:pt idx="720">
                  <c:v>1.9570912679800243E-35</c:v>
                </c:pt>
                <c:pt idx="721">
                  <c:v>8.935968326250799E-36</c:v>
                </c:pt>
                <c:pt idx="722">
                  <c:v>4.0637841348376447E-36</c:v>
                </c:pt>
                <c:pt idx="723">
                  <c:v>1.8406792158652761E-36</c:v>
                </c:pt>
                <c:pt idx="724">
                  <c:v>8.303937173802965E-37</c:v>
                </c:pt>
                <c:pt idx="725">
                  <c:v>3.7311994883993861E-37</c:v>
                </c:pt>
                <c:pt idx="726">
                  <c:v>1.6698265112565525E-37</c:v>
                </c:pt>
                <c:pt idx="727">
                  <c:v>7.4430802735453352E-38</c:v>
                </c:pt>
                <c:pt idx="728">
                  <c:v>3.3043993045283715E-38</c:v>
                </c:pt>
                <c:pt idx="729">
                  <c:v>1.4611365663717819E-38</c:v>
                </c:pt>
                <c:pt idx="730">
                  <c:v>6.4349853901204736E-39</c:v>
                </c:pt>
                <c:pt idx="731">
                  <c:v>2.8226874293969817E-39</c:v>
                </c:pt>
                <c:pt idx="732">
                  <c:v>1.2332084201007499E-39</c:v>
                </c:pt>
                <c:pt idx="733">
                  <c:v>5.3662220783446729E-40</c:v>
                </c:pt>
                <c:pt idx="734">
                  <c:v>2.3257298686643349E-40</c:v>
                </c:pt>
                <c:pt idx="735">
                  <c:v>1.0039414081554563E-40</c:v>
                </c:pt>
                <c:pt idx="736">
                  <c:v>4.3163428380908225E-41</c:v>
                </c:pt>
                <c:pt idx="737">
                  <c:v>1.8483404412503959E-41</c:v>
                </c:pt>
                <c:pt idx="738">
                  <c:v>7.883271202019463E-42</c:v>
                </c:pt>
                <c:pt idx="739">
                  <c:v>3.3488017457345217E-42</c:v>
                </c:pt>
                <c:pt idx="740">
                  <c:v>1.4168728403886864E-42</c:v>
                </c:pt>
                <c:pt idx="741">
                  <c:v>5.9707760469044104E-43</c:v>
                </c:pt>
                <c:pt idx="742">
                  <c:v>2.5060466810089812E-43</c:v>
                </c:pt>
                <c:pt idx="743">
                  <c:v>1.0476253514077803E-43</c:v>
                </c:pt>
                <c:pt idx="744">
                  <c:v>4.3619563012396705E-44</c:v>
                </c:pt>
                <c:pt idx="745">
                  <c:v>1.8089022117337016E-44</c:v>
                </c:pt>
                <c:pt idx="746">
                  <c:v>7.4714920271594169E-45</c:v>
                </c:pt>
                <c:pt idx="747">
                  <c:v>3.0736757672877386E-45</c:v>
                </c:pt>
                <c:pt idx="748">
                  <c:v>1.259410289599845E-45</c:v>
                </c:pt>
                <c:pt idx="749">
                  <c:v>5.139665907270588E-46</c:v>
                </c:pt>
                <c:pt idx="750">
                  <c:v>2.0891085673744393E-46</c:v>
                </c:pt>
                <c:pt idx="751">
                  <c:v>8.457569959840457E-47</c:v>
                </c:pt>
                <c:pt idx="752">
                  <c:v>3.4102691468505546E-47</c:v>
                </c:pt>
                <c:pt idx="753">
                  <c:v>1.3695887538718629E-47</c:v>
                </c:pt>
                <c:pt idx="754">
                  <c:v>5.4783550431920519E-48</c:v>
                </c:pt>
                <c:pt idx="755">
                  <c:v>2.1825722870969215E-48</c:v>
                </c:pt>
                <c:pt idx="756">
                  <c:v>8.660551857863599E-49</c:v>
                </c:pt>
                <c:pt idx="757">
                  <c:v>3.4227955979525129E-49</c:v>
                </c:pt>
                <c:pt idx="758">
                  <c:v>1.3473326409180256E-49</c:v>
                </c:pt>
                <c:pt idx="759">
                  <c:v>5.2823499091574506E-50</c:v>
                </c:pt>
                <c:pt idx="760">
                  <c:v>2.0627090260775818E-50</c:v>
                </c:pt>
                <c:pt idx="761">
                  <c:v>8.0224540858000591E-51</c:v>
                </c:pt>
                <c:pt idx="762">
                  <c:v>3.1076706035924482E-51</c:v>
                </c:pt>
                <c:pt idx="763">
                  <c:v>1.1990055334724784E-51</c:v>
                </c:pt>
                <c:pt idx="764">
                  <c:v>4.6075055110169409E-52</c:v>
                </c:pt>
                <c:pt idx="765">
                  <c:v>1.7634737830478599E-52</c:v>
                </c:pt>
                <c:pt idx="766">
                  <c:v>6.7224970448978142E-53</c:v>
                </c:pt>
                <c:pt idx="767">
                  <c:v>2.5524115469135603E-53</c:v>
                </c:pt>
                <c:pt idx="768">
                  <c:v>9.652265283870077E-54</c:v>
                </c:pt>
                <c:pt idx="769">
                  <c:v>3.6355177281239555E-54</c:v>
                </c:pt>
                <c:pt idx="770">
                  <c:v>1.3638347508363959E-54</c:v>
                </c:pt>
                <c:pt idx="771">
                  <c:v>5.0958390887512804E-55</c:v>
                </c:pt>
                <c:pt idx="772">
                  <c:v>1.8963920574950146E-55</c:v>
                </c:pt>
                <c:pt idx="773">
                  <c:v>7.0290886055211708E-56</c:v>
                </c:pt>
                <c:pt idx="774">
                  <c:v>2.5949463077587981E-56</c:v>
                </c:pt>
                <c:pt idx="775">
                  <c:v>9.5414900750175532E-57</c:v>
                </c:pt>
                <c:pt idx="776">
                  <c:v>3.4943185824397862E-57</c:v>
                </c:pt>
                <c:pt idx="777">
                  <c:v>1.2745804736109905E-57</c:v>
                </c:pt>
                <c:pt idx="778">
                  <c:v>4.6305277608785123E-58</c:v>
                </c:pt>
                <c:pt idx="779">
                  <c:v>1.6755299368519018E-58</c:v>
                </c:pt>
                <c:pt idx="780">
                  <c:v>6.0385457313281378E-59</c:v>
                </c:pt>
                <c:pt idx="781">
                  <c:v>2.1675593400610086E-59</c:v>
                </c:pt>
                <c:pt idx="782">
                  <c:v>7.7494003866781034E-60</c:v>
                </c:pt>
                <c:pt idx="783">
                  <c:v>2.7594572650022205E-60</c:v>
                </c:pt>
                <c:pt idx="784">
                  <c:v>9.7867323989968066E-61</c:v>
                </c:pt>
                <c:pt idx="785">
                  <c:v>3.4570863115661788E-61</c:v>
                </c:pt>
                <c:pt idx="786">
                  <c:v>1.2163013809278147E-61</c:v>
                </c:pt>
                <c:pt idx="787">
                  <c:v>4.2621687974055837E-62</c:v>
                </c:pt>
                <c:pt idx="788">
                  <c:v>1.487573931654116E-62</c:v>
                </c:pt>
                <c:pt idx="789">
                  <c:v>5.171123871365741E-63</c:v>
                </c:pt>
                <c:pt idx="790">
                  <c:v>1.790398855022985E-63</c:v>
                </c:pt>
                <c:pt idx="791">
                  <c:v>6.1740921898991678E-64</c:v>
                </c:pt>
                <c:pt idx="792">
                  <c:v>2.1205811505314383E-64</c:v>
                </c:pt>
                <c:pt idx="793">
                  <c:v>7.2542939859106922E-65</c:v>
                </c:pt>
                <c:pt idx="794">
                  <c:v>2.4716892855238976E-65</c:v>
                </c:pt>
                <c:pt idx="795">
                  <c:v>8.3878579395639952E-66</c:v>
                </c:pt>
                <c:pt idx="796">
                  <c:v>2.8350891908340653E-66</c:v>
                </c:pt>
                <c:pt idx="797">
                  <c:v>9.5442290681365076E-67</c:v>
                </c:pt>
                <c:pt idx="798">
                  <c:v>3.2001729531525949E-67</c:v>
                </c:pt>
                <c:pt idx="799">
                  <c:v>1.0687214223275645E-67</c:v>
                </c:pt>
                <c:pt idx="800">
                  <c:v>3.5547908001231425E-68</c:v>
                </c:pt>
                <c:pt idx="801">
                  <c:v>1.1776657603261197E-68</c:v>
                </c:pt>
                <c:pt idx="802">
                  <c:v>3.8858722394195509E-69</c:v>
                </c:pt>
                <c:pt idx="803">
                  <c:v>1.2770663308054168E-69</c:v>
                </c:pt>
                <c:pt idx="804">
                  <c:v>4.1801980735386527E-70</c:v>
                </c:pt>
                <c:pt idx="805">
                  <c:v>1.3628207414435206E-70</c:v>
                </c:pt>
                <c:pt idx="806">
                  <c:v>4.4252629009289137E-71</c:v>
                </c:pt>
                <c:pt idx="807">
                  <c:v>1.4311919580871018E-71</c:v>
                </c:pt>
                <c:pt idx="808">
                  <c:v>4.6101511642929291E-72</c:v>
                </c:pt>
                <c:pt idx="809">
                  <c:v>1.4790774395066724E-72</c:v>
                </c:pt>
                <c:pt idx="810">
                  <c:v>4.7263418232902582E-73</c:v>
                </c:pt>
                <c:pt idx="811">
                  <c:v>1.5042423492359634E-73</c:v>
                </c:pt>
                <c:pt idx="812">
                  <c:v>4.768359195487245E-74</c:v>
                </c:pt>
                <c:pt idx="813">
                  <c:v>1.5054924530921141E-74</c:v>
                </c:pt>
                <c:pt idx="814">
                  <c:v>4.7342007607064499E-75</c:v>
                </c:pt>
                <c:pt idx="815">
                  <c:v>1.4827680764304436E-75</c:v>
                </c:pt>
                <c:pt idx="816">
                  <c:v>4.6254953831856324E-76</c:v>
                </c:pt>
                <c:pt idx="817">
                  <c:v>1.437148826652707E-76</c:v>
                </c:pt>
                <c:pt idx="818">
                  <c:v>4.4473745420251046E-77</c:v>
                </c:pt>
                <c:pt idx="819">
                  <c:v>1.3707685605156644E-77</c:v>
                </c:pt>
                <c:pt idx="820">
                  <c:v>4.2080707464403332E-78</c:v>
                </c:pt>
                <c:pt idx="821">
                  <c:v>1.2866499231730358E-78</c:v>
                </c:pt>
                <c:pt idx="822">
                  <c:v>3.918286902292787E-79</c:v>
                </c:pt>
                <c:pt idx="823">
                  <c:v>1.188476324845026E-79</c:v>
                </c:pt>
                <c:pt idx="824">
                  <c:v>3.5904038859166978E-80</c:v>
                </c:pt>
                <c:pt idx="825">
                  <c:v>1.0803252929349532E-80</c:v>
                </c:pt>
                <c:pt idx="826">
                  <c:v>3.2376078998624106E-81</c:v>
                </c:pt>
                <c:pt idx="827">
                  <c:v>9.6638999783463407E-82</c:v>
                </c:pt>
                <c:pt idx="828">
                  <c:v>2.873022782306241E-82</c:v>
                </c:pt>
                <c:pt idx="829">
                  <c:v>8.5071517853451238E-83</c:v>
                </c:pt>
                <c:pt idx="830">
                  <c:v>2.5089254769748329E-83</c:v>
                </c:pt>
                <c:pt idx="831">
                  <c:v>7.3697000088736617E-84</c:v>
                </c:pt>
                <c:pt idx="832">
                  <c:v>2.1561070831216904E-84</c:v>
                </c:pt>
                <c:pt idx="833">
                  <c:v>6.2827432323302478E-85</c:v>
                </c:pt>
                <c:pt idx="834">
                  <c:v>1.8234202098358445E-85</c:v>
                </c:pt>
                <c:pt idx="835">
                  <c:v>5.2708746146050096E-86</c:v>
                </c:pt>
                <c:pt idx="836">
                  <c:v>1.5175292636041036E-86</c:v>
                </c:pt>
                <c:pt idx="837">
                  <c:v>4.3516096617189779E-87</c:v>
                </c:pt>
                <c:pt idx="838">
                  <c:v>1.2428572735374048E-87</c:v>
                </c:pt>
                <c:pt idx="839">
                  <c:v>3.5355017166246345E-88</c:v>
                </c:pt>
                <c:pt idx="840">
                  <c:v>1.0017037851913771E-88</c:v>
                </c:pt>
                <c:pt idx="841">
                  <c:v>2.8267411785427975E-89</c:v>
                </c:pt>
                <c:pt idx="842">
                  <c:v>7.9449513910204397E-90</c:v>
                </c:pt>
                <c:pt idx="843">
                  <c:v>2.2241030803478858E-90</c:v>
                </c:pt>
                <c:pt idx="844">
                  <c:v>6.2012186856039349E-91</c:v>
                </c:pt>
                <c:pt idx="845">
                  <c:v>1.7220971604005261E-91</c:v>
                </c:pt>
                <c:pt idx="846">
                  <c:v>4.7631770249688569E-92</c:v>
                </c:pt>
                <c:pt idx="847">
                  <c:v>1.3121825639308957E-92</c:v>
                </c:pt>
                <c:pt idx="848">
                  <c:v>3.6003960037942616E-93</c:v>
                </c:pt>
                <c:pt idx="849">
                  <c:v>9.8393123519564476E-94</c:v>
                </c:pt>
                <c:pt idx="850">
                  <c:v>2.6781672345113744E-94</c:v>
                </c:pt>
                <c:pt idx="851">
                  <c:v>7.2605430619320536E-95</c:v>
                </c:pt>
                <c:pt idx="852">
                  <c:v>1.9604645196833435E-95</c:v>
                </c:pt>
                <c:pt idx="853">
                  <c:v>5.2723876790409977E-96</c:v>
                </c:pt>
                <c:pt idx="854">
                  <c:v>1.4122583600771364E-96</c:v>
                </c:pt>
                <c:pt idx="855">
                  <c:v>3.7677271125824656E-97</c:v>
                </c:pt>
                <c:pt idx="856">
                  <c:v>1.001159320025289E-97</c:v>
                </c:pt>
                <c:pt idx="857">
                  <c:v>2.6496311278089385E-98</c:v>
                </c:pt>
                <c:pt idx="858">
                  <c:v>6.9843518235281488E-99</c:v>
                </c:pt>
                <c:pt idx="859">
                  <c:v>1.8336872575673332E-99</c:v>
                </c:pt>
                <c:pt idx="860">
                  <c:v>4.7949368776969281E-100</c:v>
                </c:pt>
                <c:pt idx="861">
                  <c:v>1.2488175399135772E-100</c:v>
                </c:pt>
                <c:pt idx="862">
                  <c:v>3.2394669509099143E-101</c:v>
                </c:pt>
                <c:pt idx="863">
                  <c:v>8.3696362878033755E-102</c:v>
                </c:pt>
                <c:pt idx="864">
                  <c:v>2.1537638631370851E-102</c:v>
                </c:pt>
                <c:pt idx="865">
                  <c:v>5.5201140969090614E-103</c:v>
                </c:pt>
                <c:pt idx="866">
                  <c:v>1.4091476188756431E-103</c:v>
                </c:pt>
                <c:pt idx="867">
                  <c:v>3.582806851927432E-104</c:v>
                </c:pt>
                <c:pt idx="868">
                  <c:v>9.0729552603680821E-105</c:v>
                </c:pt>
                <c:pt idx="869">
                  <c:v>2.2884035393951577E-105</c:v>
                </c:pt>
                <c:pt idx="870">
                  <c:v>5.7487698281390818E-106</c:v>
                </c:pt>
                <c:pt idx="871">
                  <c:v>1.438386831659053E-106</c:v>
                </c:pt>
                <c:pt idx="872">
                  <c:v>3.5845524929233224E-107</c:v>
                </c:pt>
                <c:pt idx="873">
                  <c:v>8.8971857809243187E-108</c:v>
                </c:pt>
                <c:pt idx="874">
                  <c:v>2.1995246921696155E-108</c:v>
                </c:pt>
                <c:pt idx="875">
                  <c:v>5.4158109090451834E-109</c:v>
                </c:pt>
                <c:pt idx="876">
                  <c:v>1.3281790079893746E-109</c:v>
                </c:pt>
                <c:pt idx="877">
                  <c:v>3.2442043276984967E-110</c:v>
                </c:pt>
                <c:pt idx="878">
                  <c:v>7.8925665938083676E-111</c:v>
                </c:pt>
                <c:pt idx="879">
                  <c:v>1.9124354210393047E-111</c:v>
                </c:pt>
                <c:pt idx="880">
                  <c:v>4.6154470291606076E-112</c:v>
                </c:pt>
                <c:pt idx="881">
                  <c:v>1.1094282781237302E-112</c:v>
                </c:pt>
                <c:pt idx="882">
                  <c:v>2.6560922827885736E-113</c:v>
                </c:pt>
                <c:pt idx="883">
                  <c:v>6.3335259876016627E-114</c:v>
                </c:pt>
                <c:pt idx="884">
                  <c:v>1.5042029012407451E-114</c:v>
                </c:pt>
                <c:pt idx="885">
                  <c:v>3.5581623121676299E-115</c:v>
                </c:pt>
                <c:pt idx="886">
                  <c:v>8.3830789631004117E-116</c:v>
                </c:pt>
                <c:pt idx="887">
                  <c:v>1.9671606425708257E-116</c:v>
                </c:pt>
                <c:pt idx="888">
                  <c:v>4.5976357899856862E-117</c:v>
                </c:pt>
                <c:pt idx="889">
                  <c:v>1.0702562463777938E-117</c:v>
                </c:pt>
                <c:pt idx="890">
                  <c:v>2.4814152433554579E-118</c:v>
                </c:pt>
                <c:pt idx="891">
                  <c:v>5.7301974702074169E-119</c:v>
                </c:pt>
                <c:pt idx="892">
                  <c:v>1.3179477701489979E-119</c:v>
                </c:pt>
                <c:pt idx="893">
                  <c:v>3.0191540904518799E-120</c:v>
                </c:pt>
                <c:pt idx="894">
                  <c:v>6.8885977661012088E-121</c:v>
                </c:pt>
                <c:pt idx="895">
                  <c:v>1.5654342889224749E-121</c:v>
                </c:pt>
                <c:pt idx="896">
                  <c:v>3.5432135352541604E-122</c:v>
                </c:pt>
                <c:pt idx="897">
                  <c:v>7.9876362375432431E-123</c:v>
                </c:pt>
                <c:pt idx="898">
                  <c:v>1.7934847949002343E-123</c:v>
                </c:pt>
                <c:pt idx="899">
                  <c:v>4.0108423121023754E-124</c:v>
                </c:pt>
                <c:pt idx="900">
                  <c:v>8.9337119390083493E-125</c:v>
                </c:pt>
                <c:pt idx="901">
                  <c:v>1.9819229656117941E-125</c:v>
                </c:pt>
                <c:pt idx="902">
                  <c:v>4.3792532765976516E-126</c:v>
                </c:pt>
                <c:pt idx="903">
                  <c:v>9.6376649762422292E-127</c:v>
                </c:pt>
                <c:pt idx="904">
                  <c:v>2.1125259637046534E-127</c:v>
                </c:pt>
                <c:pt idx="905">
                  <c:v>4.612015450197346E-128</c:v>
                </c:pt>
                <c:pt idx="906">
                  <c:v>1.002854482358238E-128</c:v>
                </c:pt>
                <c:pt idx="907">
                  <c:v>2.1719186505202549E-129</c:v>
                </c:pt>
                <c:pt idx="908">
                  <c:v>4.6849790978622375E-130</c:v>
                </c:pt>
                <c:pt idx="909">
                  <c:v>1.0065381234712107E-130</c:v>
                </c:pt>
                <c:pt idx="910">
                  <c:v>2.1538292383335031E-131</c:v>
                </c:pt>
                <c:pt idx="911">
                  <c:v>4.5904025896603351E-132</c:v>
                </c:pt>
                <c:pt idx="912">
                  <c:v>9.7442574954381231E-133</c:v>
                </c:pt>
                <c:pt idx="913">
                  <c:v>2.0601801385772996E-133</c:v>
                </c:pt>
                <c:pt idx="914">
                  <c:v>4.3383052698873594E-134</c:v>
                </c:pt>
                <c:pt idx="915">
                  <c:v>9.0989963126881473E-135</c:v>
                </c:pt>
                <c:pt idx="916">
                  <c:v>1.9007514826560144E-135</c:v>
                </c:pt>
                <c:pt idx="917">
                  <c:v>3.9547192243771408E-136</c:v>
                </c:pt>
                <c:pt idx="918">
                  <c:v>8.1952921555881579E-137</c:v>
                </c:pt>
                <c:pt idx="919">
                  <c:v>1.6914988001089639E-137</c:v>
                </c:pt>
                <c:pt idx="920">
                  <c:v>3.477262010943627E-138</c:v>
                </c:pt>
                <c:pt idx="921">
                  <c:v>7.119698552265063E-139</c:v>
                </c:pt>
                <c:pt idx="922">
                  <c:v>1.451925271282475E-139</c:v>
                </c:pt>
                <c:pt idx="923">
                  <c:v>2.9490721032656597E-140</c:v>
                </c:pt>
                <c:pt idx="924">
                  <c:v>5.9660238583211583E-141</c:v>
                </c:pt>
                <c:pt idx="925">
                  <c:v>1.2021067862021881E-141</c:v>
                </c:pt>
                <c:pt idx="926">
                  <c:v>2.4124569946043522E-142</c:v>
                </c:pt>
                <c:pt idx="927">
                  <c:v>4.8220818714071804E-143</c:v>
                </c:pt>
                <c:pt idx="928">
                  <c:v>9.599929585599977E-144</c:v>
                </c:pt>
                <c:pt idx="929">
                  <c:v>1.9035311300767941E-144</c:v>
                </c:pt>
                <c:pt idx="930">
                  <c:v>3.7593294584555906E-145</c:v>
                </c:pt>
                <c:pt idx="931">
                  <c:v>7.394677880113561E-146</c:v>
                </c:pt>
                <c:pt idx="932">
                  <c:v>1.4487271569072692E-146</c:v>
                </c:pt>
                <c:pt idx="933">
                  <c:v>2.8269127865517073E-147</c:v>
                </c:pt>
                <c:pt idx="934">
                  <c:v>5.4941016140354949E-148</c:v>
                </c:pt>
                <c:pt idx="935">
                  <c:v>1.0635047476256751E-148</c:v>
                </c:pt>
                <c:pt idx="936">
                  <c:v>2.0504096953515192E-149</c:v>
                </c:pt>
                <c:pt idx="937">
                  <c:v>3.9373165172980039E-150</c:v>
                </c:pt>
                <c:pt idx="938">
                  <c:v>7.5304075129477198E-151</c:v>
                </c:pt>
                <c:pt idx="939">
                  <c:v>1.434481981480467E-151</c:v>
                </c:pt>
                <c:pt idx="940">
                  <c:v>2.721636898036289E-152</c:v>
                </c:pt>
                <c:pt idx="941">
                  <c:v>5.1430854399003361E-153</c:v>
                </c:pt>
                <c:pt idx="942">
                  <c:v>9.6800090277307136E-154</c:v>
                </c:pt>
                <c:pt idx="943">
                  <c:v>1.8146223423859645E-154</c:v>
                </c:pt>
                <c:pt idx="944">
                  <c:v>3.3880921471558943E-155</c:v>
                </c:pt>
                <c:pt idx="945">
                  <c:v>6.3006106276695489E-156</c:v>
                </c:pt>
                <c:pt idx="946">
                  <c:v>1.1669937700757907E-156</c:v>
                </c:pt>
                <c:pt idx="947">
                  <c:v>2.1528456905089175E-157</c:v>
                </c:pt>
                <c:pt idx="948">
                  <c:v>3.9556306622392077E-158</c:v>
                </c:pt>
                <c:pt idx="949">
                  <c:v>7.2389743134254407E-159</c:v>
                </c:pt>
                <c:pt idx="950">
                  <c:v>1.3194617494187569E-159</c:v>
                </c:pt>
                <c:pt idx="951">
                  <c:v>2.3953834362250921E-160</c:v>
                </c:pt>
                <c:pt idx="952">
                  <c:v>4.3312349987243879E-161</c:v>
                </c:pt>
                <c:pt idx="953">
                  <c:v>7.8002212537640217E-162</c:v>
                </c:pt>
                <c:pt idx="954">
                  <c:v>1.3991380379256398E-162</c:v>
                </c:pt>
                <c:pt idx="955">
                  <c:v>2.4996124213488104E-163</c:v>
                </c:pt>
                <c:pt idx="956">
                  <c:v>4.4477795401971664E-164</c:v>
                </c:pt>
                <c:pt idx="957">
                  <c:v>7.882651013877403E-165</c:v>
                </c:pt>
                <c:pt idx="958">
                  <c:v>1.3914250402307483E-165</c:v>
                </c:pt>
                <c:pt idx="959">
                  <c:v>2.4462779348138272E-166</c:v>
                </c:pt>
                <c:pt idx="960">
                  <c:v>4.2836132142050785E-167</c:v>
                </c:pt>
                <c:pt idx="961">
                  <c:v>7.4709042342702134E-168</c:v>
                </c:pt>
                <c:pt idx="962">
                  <c:v>1.2977605183173519E-168</c:v>
                </c:pt>
                <c:pt idx="963">
                  <c:v>2.2453001936782693E-169</c:v>
                </c:pt>
                <c:pt idx="964">
                  <c:v>3.8691248009260371E-170</c:v>
                </c:pt>
                <c:pt idx="965">
                  <c:v>6.6406337936958636E-171</c:v>
                </c:pt>
                <c:pt idx="966">
                  <c:v>1.1351801600865398E-171</c:v>
                </c:pt>
                <c:pt idx="967">
                  <c:v>1.9327626369472439E-172</c:v>
                </c:pt>
                <c:pt idx="968">
                  <c:v>3.2775605151212084E-173</c:v>
                </c:pt>
                <c:pt idx="969">
                  <c:v>5.535812663162572E-174</c:v>
                </c:pt>
                <c:pt idx="970">
                  <c:v>9.3125907687625432E-175</c:v>
                </c:pt>
                <c:pt idx="971">
                  <c:v>1.5603359727578855E-175</c:v>
                </c:pt>
                <c:pt idx="972">
                  <c:v>2.6038993401523484E-176</c:v>
                </c:pt>
                <c:pt idx="973">
                  <c:v>4.3280147310422644E-177</c:v>
                </c:pt>
                <c:pt idx="974">
                  <c:v>7.1649264610473575E-178</c:v>
                </c:pt>
                <c:pt idx="975">
                  <c:v>1.181389788065274E-178</c:v>
                </c:pt>
                <c:pt idx="976">
                  <c:v>1.9401403856504027E-179</c:v>
                </c:pt>
                <c:pt idx="977">
                  <c:v>3.1734493247969541E-180</c:v>
                </c:pt>
                <c:pt idx="978">
                  <c:v>5.1699750549165752E-181</c:v>
                </c:pt>
                <c:pt idx="979">
                  <c:v>8.3888764037260335E-182</c:v>
                </c:pt>
                <c:pt idx="980">
                  <c:v>1.3557437539435875E-182</c:v>
                </c:pt>
                <c:pt idx="981">
                  <c:v>2.182277107997741E-183</c:v>
                </c:pt>
                <c:pt idx="982">
                  <c:v>3.4986512199275639E-184</c:v>
                </c:pt>
                <c:pt idx="983">
                  <c:v>5.5866295094834786E-185</c:v>
                </c:pt>
                <c:pt idx="984">
                  <c:v>8.8850026253041277E-186</c:v>
                </c:pt>
                <c:pt idx="985">
                  <c:v>1.4074199996360683E-186</c:v>
                </c:pt>
                <c:pt idx="986">
                  <c:v>2.2204875578682164E-187</c:v>
                </c:pt>
                <c:pt idx="987">
                  <c:v>3.4892447856822764E-188</c:v>
                </c:pt>
                <c:pt idx="988">
                  <c:v>5.4610103614697E-189</c:v>
                </c:pt>
                <c:pt idx="989">
                  <c:v>8.5128117803029249E-190</c:v>
                </c:pt>
                <c:pt idx="990">
                  <c:v>1.32169586122562E-190</c:v>
                </c:pt>
                <c:pt idx="991">
                  <c:v>2.0438475424187265E-191</c:v>
                </c:pt>
                <c:pt idx="992">
                  <c:v>3.1479217807628148E-192</c:v>
                </c:pt>
                <c:pt idx="993">
                  <c:v>4.8290070130519426E-193</c:v>
                </c:pt>
                <c:pt idx="994">
                  <c:v>7.3781963395555242E-194</c:v>
                </c:pt>
                <c:pt idx="995">
                  <c:v>1.12279649449495E-194</c:v>
                </c:pt>
                <c:pt idx="996">
                  <c:v>1.7018071985807022E-195</c:v>
                </c:pt>
                <c:pt idx="997">
                  <c:v>2.5690829857653255E-196</c:v>
                </c:pt>
                <c:pt idx="998">
                  <c:v>3.862819167780566E-197</c:v>
                </c:pt>
                <c:pt idx="999">
                  <c:v>5.7848098873455623E-198</c:v>
                </c:pt>
                <c:pt idx="1000">
                  <c:v>8.6284397743964514E-199</c:v>
                </c:pt>
              </c:numCache>
            </c:numRef>
          </c:yVal>
          <c:smooth val="1"/>
          <c:extLst>
            <c:ext xmlns:c16="http://schemas.microsoft.com/office/drawing/2014/chart" uri="{C3380CC4-5D6E-409C-BE32-E72D297353CC}">
              <c16:uniqueId val="{00000000-682F-4A71-97A1-C40D4A69654F}"/>
            </c:ext>
          </c:extLst>
        </c:ser>
        <c:dLbls>
          <c:showLegendKey val="0"/>
          <c:showVal val="0"/>
          <c:showCatName val="0"/>
          <c:showSerName val="0"/>
          <c:showPercent val="0"/>
          <c:showBubbleSize val="0"/>
        </c:dLbls>
        <c:axId val="588050696"/>
        <c:axId val="588052936"/>
      </c:scatterChart>
      <c:valAx>
        <c:axId val="588050696"/>
        <c:scaling>
          <c:orientation val="minMax"/>
          <c:max val="0.8"/>
          <c:min val="0.2"/>
        </c:scaling>
        <c:delete val="0"/>
        <c:axPos val="b"/>
        <c:majorGridlines>
          <c:spPr>
            <a:ln w="9525" cap="flat" cmpd="sng" algn="ctr">
              <a:solidFill>
                <a:schemeClr val="tx1">
                  <a:lumMod val="15000"/>
                  <a:lumOff val="85000"/>
                </a:schemeClr>
              </a:solidFill>
              <a:prstDash val="sysDot"/>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Win</a:t>
                </a:r>
                <a:r>
                  <a:rPr lang="en-US" baseline="0"/>
                  <a:t> percentage</a:t>
                </a:r>
                <a:endParaRPr lang="en-US"/>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88052936"/>
        <c:crosses val="autoZero"/>
        <c:crossBetween val="midCat"/>
        <c:majorUnit val="5.000000000000001E-2"/>
      </c:valAx>
      <c:valAx>
        <c:axId val="588052936"/>
        <c:scaling>
          <c:orientation val="minMax"/>
          <c:max val="5.000000000000001E-2"/>
          <c:min val="0"/>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Relative frequency</a:t>
                </a:r>
              </a:p>
            </c:rich>
          </c:tx>
          <c:layout>
            <c:manualLayout>
              <c:xMode val="edge"/>
              <c:yMode val="edge"/>
              <c:x val="1.9444444444444445E-2"/>
              <c:y val="0.330606895614558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88050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Distribution of possible bank growth ratios, average odds o and number of bets n</a:t>
            </a:r>
            <a:endParaRPr lang="en-GB"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smoothMarker"/>
        <c:varyColors val="0"/>
        <c:ser>
          <c:idx val="0"/>
          <c:order val="0"/>
          <c:tx>
            <c:strRef>
              <c:f>New!$C$1</c:f>
              <c:strCache>
                <c:ptCount val="1"/>
                <c:pt idx="0">
                  <c:v>Probability mass function</c:v>
                </c:pt>
              </c:strCache>
            </c:strRef>
          </c:tx>
          <c:spPr>
            <a:ln w="19050" cap="rnd">
              <a:solidFill>
                <a:schemeClr val="accent1"/>
              </a:solidFill>
              <a:round/>
            </a:ln>
            <a:effectLst/>
          </c:spPr>
          <c:marker>
            <c:symbol val="none"/>
          </c:marker>
          <c:xVal>
            <c:numRef>
              <c:f>New!$B$2:$B$1002</c:f>
              <c:numCache>
                <c:formatCode>General</c:formatCode>
                <c:ptCount val="1001"/>
                <c:pt idx="0">
                  <c:v>1.9287498479639178E-22</c:v>
                </c:pt>
                <c:pt idx="1">
                  <c:v>2.1315982402125517E-22</c:v>
                </c:pt>
                <c:pt idx="2">
                  <c:v>2.355780384104144E-22</c:v>
                </c:pt>
                <c:pt idx="3">
                  <c:v>2.6035399698849826E-22</c:v>
                </c:pt>
                <c:pt idx="4">
                  <c:v>2.8773566587644339E-22</c:v>
                </c:pt>
                <c:pt idx="5">
                  <c:v>3.1799709001977721E-22</c:v>
                </c:pt>
                <c:pt idx="6">
                  <c:v>3.5144113592254203E-22</c:v>
                </c:pt>
                <c:pt idx="7">
                  <c:v>3.8840252283706482E-22</c:v>
                </c:pt>
                <c:pt idx="8">
                  <c:v>4.2925117274673725E-22</c:v>
                </c:pt>
                <c:pt idx="9">
                  <c:v>4.7439591266956068E-22</c:v>
                </c:pt>
                <c:pt idx="10">
                  <c:v>5.2428856633635382E-22</c:v>
                </c:pt>
                <c:pt idx="11">
                  <c:v>5.7942847619451405E-22</c:v>
                </c:pt>
                <c:pt idx="12">
                  <c:v>6.4036750099506557E-22</c:v>
                </c:pt>
                <c:pt idx="13">
                  <c:v>7.0771553898052585E-22</c:v>
                </c:pt>
                <c:pt idx="14">
                  <c:v>7.8214663195151065E-22</c:v>
                </c:pt>
                <c:pt idx="15">
                  <c:v>8.6440571130362797E-22</c:v>
                </c:pt>
                <c:pt idx="16">
                  <c:v>9.5531605355126493E-22</c:v>
                </c:pt>
                <c:pt idx="17">
                  <c:v>1.0557875199556575E-21</c:v>
                </c:pt>
                <c:pt idx="18">
                  <c:v>1.1668256627222069E-21</c:v>
                </c:pt>
                <c:pt idx="19">
                  <c:v>1.2895417889049291E-21</c:v>
                </c:pt>
                <c:pt idx="20">
                  <c:v>1.4251640827409756E-21</c:v>
                </c:pt>
                <c:pt idx="21">
                  <c:v>1.5750498977312845E-21</c:v>
                </c:pt>
                <c:pt idx="22">
                  <c:v>1.7406993414906409E-21</c:v>
                </c:pt>
                <c:pt idx="23">
                  <c:v>1.9237702893288899E-21</c:v>
                </c:pt>
                <c:pt idx="24">
                  <c:v>2.1260949768242666E-21</c:v>
                </c:pt>
                <c:pt idx="25">
                  <c:v>2.3496983374529006E-21</c:v>
                </c:pt>
                <c:pt idx="26">
                  <c:v>2.5968182688036488E-21</c:v>
                </c:pt>
                <c:pt idx="27">
                  <c:v>2.8699280302093464E-21</c:v>
                </c:pt>
                <c:pt idx="28">
                  <c:v>3.1717609959575027E-21</c:v>
                </c:pt>
                <c:pt idx="29">
                  <c:v>3.5053380118188886E-21</c:v>
                </c:pt>
                <c:pt idx="30">
                  <c:v>3.8739976286873523E-21</c:v>
                </c:pt>
                <c:pt idx="31">
                  <c:v>4.2814295159192889E-21</c:v>
                </c:pt>
                <c:pt idx="32">
                  <c:v>4.7317113887847033E-21</c:v>
                </c:pt>
                <c:pt idx="33">
                  <c:v>5.2293498196121955E-21</c:v>
                </c:pt>
                <c:pt idx="34">
                  <c:v>5.7793253410795405E-21</c:v>
                </c:pt>
                <c:pt idx="35">
                  <c:v>6.3871422930587402E-21</c:v>
                </c:pt>
                <c:pt idx="36">
                  <c:v>7.0588839118995353E-21</c:v>
                </c:pt>
                <c:pt idx="37">
                  <c:v>7.8012732135034388E-21</c:v>
                </c:pt>
                <c:pt idx="38">
                  <c:v>8.6217402795265662E-21</c:v>
                </c:pt>
                <c:pt idx="39">
                  <c:v>9.5284966201341793E-21</c:v>
                </c:pt>
                <c:pt idx="40">
                  <c:v>1.0530617357554411E-20</c:v>
                </c:pt>
                <c:pt idx="41">
                  <c:v>1.1638132052951775E-20</c:v>
                </c:pt>
                <c:pt idx="42">
                  <c:v>1.2862125085646354E-20</c:v>
                </c:pt>
                <c:pt idx="43">
                  <c:v>1.4214846589307618E-20</c:v>
                </c:pt>
                <c:pt idx="44">
                  <c:v>1.5709835055409612E-20</c:v>
                </c:pt>
                <c:pt idx="45">
                  <c:v>1.7362052831004057E-20</c:v>
                </c:pt>
                <c:pt idx="46">
                  <c:v>1.9188035866918679E-20</c:v>
                </c:pt>
                <c:pt idx="47">
                  <c:v>2.1206059215111002E-20</c:v>
                </c:pt>
                <c:pt idx="48">
                  <c:v>2.3436319931530804E-20</c:v>
                </c:pt>
                <c:pt idx="49">
                  <c:v>2.5901139215044538E-20</c:v>
                </c:pt>
                <c:pt idx="50">
                  <c:v>2.8625185805495971E-20</c:v>
                </c:pt>
                <c:pt idx="51">
                  <c:v>3.1635722876746022E-20</c:v>
                </c:pt>
                <c:pt idx="52">
                  <c:v>3.4962880895680221E-20</c:v>
                </c:pt>
                <c:pt idx="53">
                  <c:v>3.8639959178048484E-20</c:v>
                </c:pt>
                <c:pt idx="54">
                  <c:v>4.2703759159209449E-20</c:v>
                </c:pt>
                <c:pt idx="55">
                  <c:v>4.7194952715264921E-20</c:v>
                </c:pt>
                <c:pt idx="56">
                  <c:v>5.215848922086619E-20</c:v>
                </c:pt>
                <c:pt idx="57">
                  <c:v>5.7644045417663538E-20</c:v>
                </c:pt>
                <c:pt idx="58">
                  <c:v>6.3706522595833636E-20</c:v>
                </c:pt>
                <c:pt idx="59">
                  <c:v>7.0406596064644547E-20</c:v>
                </c:pt>
                <c:pt idx="60">
                  <c:v>7.7811322411344599E-20</c:v>
                </c:pt>
                <c:pt idx="61">
                  <c:v>8.5994810626026043E-20</c:v>
                </c:pt>
                <c:pt idx="62">
                  <c:v>9.50389638093068E-20</c:v>
                </c:pt>
                <c:pt idx="63">
                  <c:v>1.0503429888609E-19</c:v>
                </c:pt>
                <c:pt idx="64">
                  <c:v>1.1608085252937222E-19</c:v>
                </c:pt>
                <c:pt idx="65">
                  <c:v>1.2828918236089033E-19</c:v>
                </c:pt>
                <c:pt idx="66">
                  <c:v>1.4178147344895955E-19</c:v>
                </c:pt>
                <c:pt idx="67">
                  <c:v>1.5669276117770492E-19</c:v>
                </c:pt>
                <c:pt idx="68">
                  <c:v>1.7317228272657259E-19</c:v>
                </c:pt>
                <c:pt idx="69">
                  <c:v>1.913849706861821E-19</c:v>
                </c:pt>
                <c:pt idx="70">
                  <c:v>2.1151310375912909E-19</c:v>
                </c:pt>
                <c:pt idx="71">
                  <c:v>2.3375813106650675E-19</c:v>
                </c:pt>
                <c:pt idx="72">
                  <c:v>2.5834268831841918E-19</c:v>
                </c:pt>
                <c:pt idx="73">
                  <c:v>2.8551282602699863E-19</c:v>
                </c:pt>
                <c:pt idx="74">
                  <c:v>3.155404720626312E-19</c:v>
                </c:pt>
                <c:pt idx="75">
                  <c:v>3.4872615319948182E-19</c:v>
                </c:pt>
                <c:pt idx="76">
                  <c:v>3.8540200288846083E-19</c:v>
                </c:pt>
                <c:pt idx="77">
                  <c:v>4.2593508536043427E-19</c:v>
                </c:pt>
                <c:pt idx="78">
                  <c:v>4.7073106932842119E-19</c:v>
                </c:pt>
                <c:pt idx="79">
                  <c:v>5.2023828805642331E-19</c:v>
                </c:pt>
                <c:pt idx="80">
                  <c:v>5.7495222642942138E-19</c:v>
                </c:pt>
                <c:pt idx="81">
                  <c:v>6.3542047993264209E-19</c:v>
                </c:pt>
                <c:pt idx="82">
                  <c:v>7.0224823517122771E-19</c:v>
                </c:pt>
                <c:pt idx="83">
                  <c:v>7.7610432678119017E-19</c:v>
                </c:pt>
                <c:pt idx="84">
                  <c:v>8.5772793135125161E-19</c:v>
                </c:pt>
                <c:pt idx="85">
                  <c:v>9.4793596535059006E-19</c:v>
                </c:pt>
                <c:pt idx="86">
                  <c:v>1.0476312611034384E-18</c:v>
                </c:pt>
                <c:pt idx="87">
                  <c:v>1.1578116026384373E-18</c:v>
                </c:pt>
                <c:pt idx="88">
                  <c:v>1.2795797118465605E-18</c:v>
                </c:pt>
                <c:pt idx="89">
                  <c:v>1.4141542848924377E-18</c:v>
                </c:pt>
                <c:pt idx="90">
                  <c:v>1.5628821893351887E-18</c:v>
                </c:pt>
                <c:pt idx="91">
                  <c:v>1.7272519440316511E-18</c:v>
                </c:pt>
                <c:pt idx="92">
                  <c:v>1.9089086167334096E-18</c:v>
                </c:pt>
                <c:pt idx="93">
                  <c:v>2.1096702884777799E-18</c:v>
                </c:pt>
                <c:pt idx="94">
                  <c:v>2.3315462495539077E-18</c:v>
                </c:pt>
                <c:pt idx="95">
                  <c:v>2.5767571091553289E-18</c:v>
                </c:pt>
                <c:pt idx="96">
                  <c:v>2.8477570199831504E-18</c:v>
                </c:pt>
                <c:pt idx="97">
                  <c:v>3.1472582402311535E-18</c:v>
                </c:pt>
                <c:pt idx="98">
                  <c:v>3.4782582787774157E-18</c:v>
                </c:pt>
                <c:pt idx="99">
                  <c:v>3.8440698952606637E-18</c:v>
                </c:pt>
                <c:pt idx="100">
                  <c:v>4.2483542552921928E-18</c:v>
                </c:pt>
                <c:pt idx="101">
                  <c:v>4.6951575726318636E-18</c:v>
                </c:pt>
                <c:pt idx="102">
                  <c:v>5.1889516050553929E-18</c:v>
                </c:pt>
                <c:pt idx="103">
                  <c:v>5.7346784092091823E-18</c:v>
                </c:pt>
                <c:pt idx="104">
                  <c:v>6.3377998023743159E-18</c:v>
                </c:pt>
                <c:pt idx="105">
                  <c:v>7.00435202616969E-18</c:v>
                </c:pt>
                <c:pt idx="106">
                  <c:v>7.7410061592869904E-18</c:v>
                </c:pt>
                <c:pt idx="107">
                  <c:v>8.5551348838884584E-18</c:v>
                </c:pt>
                <c:pt idx="108">
                  <c:v>9.4548862738880192E-18</c:v>
                </c:pt>
                <c:pt idx="109">
                  <c:v>1.0449265343613678E-17</c:v>
                </c:pt>
                <c:pt idx="110">
                  <c:v>1.1548224173017592E-17</c:v>
                </c:pt>
                <c:pt idx="111">
                  <c:v>1.2762761511437256E-17</c:v>
                </c:pt>
                <c:pt idx="112">
                  <c:v>1.4105032856775672E-17</c:v>
                </c:pt>
                <c:pt idx="113">
                  <c:v>1.5588472111809966E-17</c:v>
                </c:pt>
                <c:pt idx="114">
                  <c:v>1.7227926035205676E-17</c:v>
                </c:pt>
                <c:pt idx="115">
                  <c:v>1.9039802832867636E-17</c:v>
                </c:pt>
                <c:pt idx="116">
                  <c:v>2.104223637677967E-17</c:v>
                </c:pt>
                <c:pt idx="117">
                  <c:v>2.325526769489041E-17</c:v>
                </c:pt>
                <c:pt idx="118">
                  <c:v>2.5701045548457021E-17</c:v>
                </c:pt>
                <c:pt idx="119">
                  <c:v>2.8404048104292322E-17</c:v>
                </c:pt>
                <c:pt idx="120">
                  <c:v>3.1391327920485652E-17</c:v>
                </c:pt>
                <c:pt idx="121">
                  <c:v>3.4692782697496887E-17</c:v>
                </c:pt>
                <c:pt idx="122">
                  <c:v>3.8341454504391629E-17</c:v>
                </c:pt>
                <c:pt idx="123">
                  <c:v>4.237386047497423E-17</c:v>
                </c:pt>
                <c:pt idx="124">
                  <c:v>4.683035828353674E-17</c:v>
                </c:pt>
                <c:pt idx="125">
                  <c:v>5.1755550058027877E-17</c:v>
                </c:pt>
                <c:pt idx="126">
                  <c:v>5.7198728773140894E-17</c:v>
                </c:pt>
                <c:pt idx="127">
                  <c:v>6.3214371590972169E-17</c:v>
                </c:pt>
                <c:pt idx="128">
                  <c:v>6.9862685086769954E-17</c:v>
                </c:pt>
                <c:pt idx="129">
                  <c:v>7.7210207816575515E-17</c:v>
                </c:pt>
                <c:pt idx="130">
                  <c:v>8.5330476257456423E-17</c:v>
                </c:pt>
                <c:pt idx="131">
                  <c:v>9.4304760785285497E-17</c:v>
                </c:pt>
                <c:pt idx="132">
                  <c:v>1.0422287905597846E-16</c:v>
                </c:pt>
                <c:pt idx="133">
                  <c:v>1.1518409493078306E-16</c:v>
                </c:pt>
                <c:pt idx="134">
                  <c:v>1.2729811194236624E-16</c:v>
                </c:pt>
                <c:pt idx="135">
                  <c:v>1.4068617124464166E-16</c:v>
                </c:pt>
                <c:pt idx="136">
                  <c:v>1.5548226503498862E-16</c:v>
                </c:pt>
                <c:pt idx="137">
                  <c:v>1.7183447759319981E-16</c:v>
                </c:pt>
                <c:pt idx="138">
                  <c:v>1.8990646735872619E-16</c:v>
                </c:pt>
                <c:pt idx="139">
                  <c:v>2.0987910487934672E-16</c:v>
                </c:pt>
                <c:pt idx="140">
                  <c:v>2.3195228302440306E-16</c:v>
                </c:pt>
                <c:pt idx="141">
                  <c:v>2.563469175798224E-16</c:v>
                </c:pt>
                <c:pt idx="142">
                  <c:v>2.8330715824755509E-16</c:v>
                </c:pt>
                <c:pt idx="143">
                  <c:v>3.1310283217785369E-16</c:v>
                </c:pt>
                <c:pt idx="144">
                  <c:v>3.4603214449008444E-16</c:v>
                </c:pt>
                <c:pt idx="145">
                  <c:v>3.8242466280979234E-16</c:v>
                </c:pt>
                <c:pt idx="146">
                  <c:v>4.2264461569226879E-16</c:v>
                </c:pt>
                <c:pt idx="147">
                  <c:v>4.6709453794435463E-16</c:v>
                </c:pt>
                <c:pt idx="148">
                  <c:v>5.1621929932808355E-16</c:v>
                </c:pt>
                <c:pt idx="149">
                  <c:v>5.7051055696678641E-16</c:v>
                </c:pt>
                <c:pt idx="150">
                  <c:v>6.3051167601483332E-16</c:v>
                </c:pt>
                <c:pt idx="151">
                  <c:v>6.9682316783872965E-16</c:v>
                </c:pt>
                <c:pt idx="152">
                  <c:v>7.7010870013671102E-16</c:v>
                </c:pt>
                <c:pt idx="153">
                  <c:v>8.5110173914813381E-16</c:v>
                </c:pt>
                <c:pt idx="154">
                  <c:v>9.4061289043012462E-16</c:v>
                </c:pt>
                <c:pt idx="155">
                  <c:v>1.0395380116704509E-15</c:v>
                </c:pt>
                <c:pt idx="156">
                  <c:v>1.1488671787323672E-15</c:v>
                </c:pt>
                <c:pt idx="157">
                  <c:v>1.2696945946666312E-15</c:v>
                </c:pt>
                <c:pt idx="158">
                  <c:v>1.40322954086341E-15</c:v>
                </c:pt>
                <c:pt idx="159">
                  <c:v>1.5508084799468865E-15</c:v>
                </c:pt>
                <c:pt idx="160">
                  <c:v>1.7139084315424027E-15</c:v>
                </c:pt>
                <c:pt idx="161">
                  <c:v>1.8941617547853132E-15</c:v>
                </c:pt>
                <c:pt idx="162">
                  <c:v>2.0933724855198671E-15</c:v>
                </c:pt>
                <c:pt idx="163">
                  <c:v>2.3135343916962954E-15</c:v>
                </c:pt>
                <c:pt idx="164">
                  <c:v>2.5568509276705832E-15</c:v>
                </c:pt>
                <c:pt idx="165">
                  <c:v>2.8257572871162737E-15</c:v>
                </c:pt>
                <c:pt idx="166">
                  <c:v>3.122944775261248E-15</c:v>
                </c:pt>
                <c:pt idx="167">
                  <c:v>3.4513877443750256E-15</c:v>
                </c:pt>
                <c:pt idx="168">
                  <c:v>3.8143733620859911E-15</c:v>
                </c:pt>
                <c:pt idx="169">
                  <c:v>4.2155345104598752E-15</c:v>
                </c:pt>
                <c:pt idx="170">
                  <c:v>4.6588861451045227E-15</c:v>
                </c:pt>
                <c:pt idx="171">
                  <c:v>5.1488654781950874E-15</c:v>
                </c:pt>
                <c:pt idx="172">
                  <c:v>5.6903763875848817E-15</c:v>
                </c:pt>
                <c:pt idx="173">
                  <c:v>6.2888384964631801E-15</c:v>
                </c:pt>
                <c:pt idx="174">
                  <c:v>6.9502414147656977E-15</c:v>
                </c:pt>
                <c:pt idx="175">
                  <c:v>7.6812046852040044E-15</c:v>
                </c:pt>
                <c:pt idx="176">
                  <c:v>8.4890440338738881E-15</c:v>
                </c:pt>
                <c:pt idx="177">
                  <c:v>9.3818445885010169E-15</c:v>
                </c:pt>
                <c:pt idx="178">
                  <c:v>1.0368541797116731E-14</c:v>
                </c:pt>
                <c:pt idx="179">
                  <c:v>1.1459010857025239E-14</c:v>
                </c:pt>
                <c:pt idx="180">
                  <c:v>1.2664165549097415E-14</c:v>
                </c:pt>
                <c:pt idx="181">
                  <c:v>1.3996067466557998E-14</c:v>
                </c:pt>
                <c:pt idx="182">
                  <c:v>1.546804673146463E-14</c:v>
                </c:pt>
                <c:pt idx="183">
                  <c:v>1.7094835407049807E-14</c:v>
                </c:pt>
                <c:pt idx="184">
                  <c:v>1.8892714941161351E-14</c:v>
                </c:pt>
                <c:pt idx="185">
                  <c:v>2.0879679116464823E-14</c:v>
                </c:pt>
                <c:pt idx="186">
                  <c:v>2.3075614138268389E-14</c:v>
                </c:pt>
                <c:pt idx="187">
                  <c:v>2.5502497662349509E-14</c:v>
                </c:pt>
                <c:pt idx="188">
                  <c:v>2.8184618754720903E-14</c:v>
                </c:pt>
                <c:pt idx="189">
                  <c:v>3.1148820984767061E-14</c:v>
                </c:pt>
                <c:pt idx="190">
                  <c:v>3.4424771084709057E-14</c:v>
                </c:pt>
                <c:pt idx="191">
                  <c:v>3.8045255864231972E-14</c:v>
                </c:pt>
                <c:pt idx="192">
                  <c:v>4.2046510351896226E-14</c:v>
                </c:pt>
                <c:pt idx="193">
                  <c:v>4.646858044748244E-14</c:v>
                </c:pt>
                <c:pt idx="194">
                  <c:v>5.1355723714816327E-14</c:v>
                </c:pt>
                <c:pt idx="195">
                  <c:v>5.6756852326342954E-14</c:v>
                </c:pt>
                <c:pt idx="196">
                  <c:v>6.2726022592588486E-14</c:v>
                </c:pt>
                <c:pt idx="197">
                  <c:v>6.9322975975884934E-14</c:v>
                </c:pt>
                <c:pt idx="198">
                  <c:v>7.661373700300492E-14</c:v>
                </c:pt>
                <c:pt idx="199">
                  <c:v>8.467127406081728E-14</c:v>
                </c:pt>
                <c:pt idx="200">
                  <c:v>9.3576229688428342E-14</c:v>
                </c:pt>
                <c:pt idx="201">
                  <c:v>1.0341772767481818E-13</c:v>
                </c:pt>
                <c:pt idx="202">
                  <c:v>1.1429426503967626E-13</c:v>
                </c:pt>
                <c:pt idx="203">
                  <c:v>1.2631469782468059E-13</c:v>
                </c:pt>
                <c:pt idx="204">
                  <c:v>1.3959933056135048E-13</c:v>
                </c:pt>
                <c:pt idx="205">
                  <c:v>1.5428112031923373E-13</c:v>
                </c:pt>
                <c:pt idx="206">
                  <c:v>1.7050700738494725E-13</c:v>
                </c:pt>
                <c:pt idx="207">
                  <c:v>1.8843938588995363E-13</c:v>
                </c:pt>
                <c:pt idx="208">
                  <c:v>2.082577291056116E-13</c:v>
                </c:pt>
                <c:pt idx="209">
                  <c:v>2.3016038567199862E-13</c:v>
                </c:pt>
                <c:pt idx="210">
                  <c:v>2.5436656473776821E-13</c:v>
                </c:pt>
                <c:pt idx="211">
                  <c:v>2.8111852987898835E-13</c:v>
                </c:pt>
                <c:pt idx="212">
                  <c:v>3.1068402375443836E-13</c:v>
                </c:pt>
                <c:pt idx="213">
                  <c:v>3.4335894776412945E-13</c:v>
                </c:pt>
                <c:pt idx="214">
                  <c:v>3.794703235299718E-13</c:v>
                </c:pt>
                <c:pt idx="215">
                  <c:v>4.1937956583808259E-13</c:v>
                </c:pt>
                <c:pt idx="216">
                  <c:v>4.6348609979944086E-13</c:v>
                </c:pt>
                <c:pt idx="217">
                  <c:v>5.1223135843065005E-13</c:v>
                </c:pt>
                <c:pt idx="218">
                  <c:v>5.6610320066393847E-13</c:v>
                </c:pt>
                <c:pt idx="219">
                  <c:v>6.2564079400332831E-13</c:v>
                </c:pt>
                <c:pt idx="220">
                  <c:v>6.9144001069423649E-13</c:v>
                </c:pt>
                <c:pt idx="221">
                  <c:v>7.6415939141318599E-13</c:v>
                </c:pt>
                <c:pt idx="222">
                  <c:v>8.445267361642401E-13</c:v>
                </c:pt>
                <c:pt idx="223">
                  <c:v>9.333463883460648E-13</c:v>
                </c:pt>
                <c:pt idx="224">
                  <c:v>1.0315072848910119E-12</c:v>
                </c:pt>
                <c:pt idx="225">
                  <c:v>1.1399918530447199E-12</c:v>
                </c:pt>
                <c:pt idx="226">
                  <c:v>1.2598858428281937E-12</c:v>
                </c:pt>
                <c:pt idx="227">
                  <c:v>1.3923891935889478E-12</c:v>
                </c:pt>
                <c:pt idx="228">
                  <c:v>1.5388280433973104E-12</c:v>
                </c:pt>
                <c:pt idx="229">
                  <c:v>1.7006680014819602E-12</c:v>
                </c:pt>
                <c:pt idx="230">
                  <c:v>1.8795288165396976E-12</c:v>
                </c:pt>
                <c:pt idx="231">
                  <c:v>2.0772005877248162E-12</c:v>
                </c:pt>
                <c:pt idx="232">
                  <c:v>2.2956616805631128E-12</c:v>
                </c:pt>
                <c:pt idx="233">
                  <c:v>2.5370985270990234E-12</c:v>
                </c:pt>
                <c:pt idx="234">
                  <c:v>2.8039275084424048E-12</c:v>
                </c:pt>
                <c:pt idx="235">
                  <c:v>3.0988191387228603E-12</c:v>
                </c:pt>
                <c:pt idx="236">
                  <c:v>3.4247247924927361E-12</c:v>
                </c:pt>
                <c:pt idx="237">
                  <c:v>3.7849062430756345E-12</c:v>
                </c:pt>
                <c:pt idx="238">
                  <c:v>4.1829683074901549E-12</c:v>
                </c:pt>
                <c:pt idx="239">
                  <c:v>4.6228949246702392E-12</c:v>
                </c:pt>
                <c:pt idx="240">
                  <c:v>5.1090890280650675E-12</c:v>
                </c:pt>
                <c:pt idx="241">
                  <c:v>5.6464166116768965E-12</c:v>
                </c:pt>
                <c:pt idx="242">
                  <c:v>6.2402554305645519E-12</c:v>
                </c:pt>
                <c:pt idx="243">
                  <c:v>6.8965488232235818E-12</c:v>
                </c:pt>
                <c:pt idx="244">
                  <c:v>7.6218651945155431E-12</c:v>
                </c:pt>
                <c:pt idx="245">
                  <c:v>8.4234637544715795E-12</c:v>
                </c:pt>
                <c:pt idx="246">
                  <c:v>9.3093671709063109E-12</c:v>
                </c:pt>
                <c:pt idx="247">
                  <c:v>1.0288441862973836E-11</c:v>
                </c:pt>
                <c:pt idx="248">
                  <c:v>1.1370486739270737E-11</c:v>
                </c:pt>
                <c:pt idx="249">
                  <c:v>1.2566331268606837E-11</c:v>
                </c:pt>
                <c:pt idx="250">
                  <c:v>1.3887943864968955E-11</c:v>
                </c:pt>
                <c:pt idx="251">
                  <c:v>1.5348551671430818E-11</c:v>
                </c:pt>
                <c:pt idx="252">
                  <c:v>1.6962772941846738E-11</c:v>
                </c:pt>
                <c:pt idx="253">
                  <c:v>1.8746763345249541E-11</c:v>
                </c:pt>
                <c:pt idx="254">
                  <c:v>2.0718377657216365E-11</c:v>
                </c:pt>
                <c:pt idx="255">
                  <c:v>2.2897348456463827E-11</c:v>
                </c:pt>
                <c:pt idx="256">
                  <c:v>2.5305483615128175E-11</c:v>
                </c:pt>
                <c:pt idx="257">
                  <c:v>2.7966884559279504E-11</c:v>
                </c:pt>
                <c:pt idx="258">
                  <c:v>3.0908187484094626E-11</c:v>
                </c:pt>
                <c:pt idx="259">
                  <c:v>3.4158829937851153E-11</c:v>
                </c:pt>
                <c:pt idx="260">
                  <c:v>3.7751345442804923E-11</c:v>
                </c:pt>
                <c:pt idx="261">
                  <c:v>4.1721689101615699E-11</c:v>
                </c:pt>
                <c:pt idx="262">
                  <c:v>4.6109597448099425E-11</c:v>
                </c:pt>
                <c:pt idx="263">
                  <c:v>5.0958986143814656E-11</c:v>
                </c:pt>
                <c:pt idx="264">
                  <c:v>5.6318389500763924E-11</c:v>
                </c:pt>
                <c:pt idx="265">
                  <c:v>6.2241446229101271E-11</c:v>
                </c:pt>
                <c:pt idx="266">
                  <c:v>6.8787436271372002E-11</c:v>
                </c:pt>
                <c:pt idx="267">
                  <c:v>7.6021874096102408E-11</c:v>
                </c:pt>
                <c:pt idx="268">
                  <c:v>8.4017164388620918E-11</c:v>
                </c:pt>
                <c:pt idx="269">
                  <c:v>9.2853326701484911E-11</c:v>
                </c:pt>
                <c:pt idx="270">
                  <c:v>1.0261879631705828E-10</c:v>
                </c:pt>
                <c:pt idx="271">
                  <c:v>1.1341130933754135E-10</c:v>
                </c:pt>
                <c:pt idx="272">
                  <c:v>1.2533888086073202E-10</c:v>
                </c:pt>
                <c:pt idx="273">
                  <c:v>1.3852088603142962E-10</c:v>
                </c:pt>
                <c:pt idx="274">
                  <c:v>1.5308925478800744E-10</c:v>
                </c:pt>
                <c:pt idx="275">
                  <c:v>1.6918979226157917E-10</c:v>
                </c:pt>
                <c:pt idx="276">
                  <c:v>1.869836380427578E-10</c:v>
                </c:pt>
                <c:pt idx="277">
                  <c:v>2.0664887892083952E-10</c:v>
                </c:pt>
                <c:pt idx="278">
                  <c:v>2.283823312362479E-10</c:v>
                </c:pt>
                <c:pt idx="279">
                  <c:v>2.5240151068462108E-10</c:v>
                </c:pt>
                <c:pt idx="280">
                  <c:v>2.7894680928700346E-10</c:v>
                </c:pt>
                <c:pt idx="281">
                  <c:v>3.0828390131399067E-10</c:v>
                </c:pt>
                <c:pt idx="282">
                  <c:v>3.4070640224312589E-10</c:v>
                </c:pt>
                <c:pt idx="283">
                  <c:v>3.7653880736128686E-10</c:v>
                </c:pt>
                <c:pt idx="284">
                  <c:v>4.1613973942258342E-10</c:v>
                </c:pt>
                <c:pt idx="285">
                  <c:v>4.5990553786541793E-10</c:v>
                </c:pt>
                <c:pt idx="286">
                  <c:v>5.0827422551079917E-10</c:v>
                </c:pt>
                <c:pt idx="287">
                  <c:v>5.617298924419595E-10</c:v>
                </c:pt>
                <c:pt idx="288">
                  <c:v>6.2080754094061608E-10</c:v>
                </c:pt>
                <c:pt idx="289">
                  <c:v>6.8609843996962677E-10</c:v>
                </c:pt>
                <c:pt idx="290">
                  <c:v>7.5825604279150313E-10</c:v>
                </c:pt>
                <c:pt idx="291">
                  <c:v>8.3800252694829425E-10</c:v>
                </c:pt>
                <c:pt idx="292">
                  <c:v>9.2613602205716036E-10</c:v>
                </c:pt>
                <c:pt idx="293">
                  <c:v>1.0235385977598416E-9</c:v>
                </c:pt>
                <c:pt idx="294">
                  <c:v>1.1311850917721068E-9</c:v>
                </c:pt>
                <c:pt idx="295">
                  <c:v>1.2501528663872668E-9</c:v>
                </c:pt>
                <c:pt idx="296">
                  <c:v>1.3816325910801199E-9</c:v>
                </c:pt>
                <c:pt idx="297">
                  <c:v>1.5269401591272541E-9</c:v>
                </c:pt>
                <c:pt idx="298">
                  <c:v>1.6875298575092453E-9</c:v>
                </c:pt>
                <c:pt idx="299">
                  <c:v>1.8650089219035623E-9</c:v>
                </c:pt>
                <c:pt idx="300">
                  <c:v>2.0611536224394367E-9</c:v>
                </c:pt>
                <c:pt idx="301">
                  <c:v>2.2779270412063423E-9</c:v>
                </c:pt>
                <c:pt idx="302">
                  <c:v>2.5174987194393603E-9</c:v>
                </c:pt>
                <c:pt idx="303">
                  <c:v>2.7822663710170689E-9</c:v>
                </c:pt>
                <c:pt idx="304">
                  <c:v>3.0748798795879391E-9</c:v>
                </c:pt>
                <c:pt idx="305">
                  <c:v>3.3982678194965443E-9</c:v>
                </c:pt>
                <c:pt idx="306">
                  <c:v>3.7556667659399304E-9</c:v>
                </c:pt>
                <c:pt idx="307">
                  <c:v>4.1506536877000367E-9</c:v>
                </c:pt>
                <c:pt idx="308">
                  <c:v>4.5871817466495289E-9</c:v>
                </c:pt>
                <c:pt idx="309">
                  <c:v>5.0696198623245201E-9</c:v>
                </c:pt>
                <c:pt idx="310">
                  <c:v>5.6027964375397361E-9</c:v>
                </c:pt>
                <c:pt idx="311">
                  <c:v>6.1920476826667665E-9</c:v>
                </c:pt>
                <c:pt idx="312">
                  <c:v>6.8432710222210268E-9</c:v>
                </c:pt>
                <c:pt idx="313">
                  <c:v>7.5629841182684984E-9</c:v>
                </c:pt>
                <c:pt idx="314">
                  <c:v>8.3583901013783507E-9</c:v>
                </c:pt>
                <c:pt idx="315">
                  <c:v>9.2374496619747303E-9</c:v>
                </c:pt>
                <c:pt idx="316">
                  <c:v>1.0208960723602207E-8</c:v>
                </c:pt>
                <c:pt idx="317">
                  <c:v>1.1282646495501697E-8</c:v>
                </c:pt>
                <c:pt idx="318">
                  <c:v>1.2469252785756615E-8</c:v>
                </c:pt>
                <c:pt idx="319">
                  <c:v>1.3780655548951985E-8</c:v>
                </c:pt>
                <c:pt idx="320">
                  <c:v>1.5229979744719554E-8</c:v>
                </c:pt>
                <c:pt idx="321">
                  <c:v>1.6831730696745253E-8</c:v>
                </c:pt>
                <c:pt idx="322">
                  <c:v>1.8601939266924034E-8</c:v>
                </c:pt>
                <c:pt idx="323">
                  <c:v>2.0558322297613905E-8</c:v>
                </c:pt>
                <c:pt idx="324">
                  <c:v>2.2720459927749048E-8</c:v>
                </c:pt>
                <c:pt idx="325">
                  <c:v>2.5109991557451416E-8</c:v>
                </c:pt>
                <c:pt idx="326">
                  <c:v>2.7750832422420381E-8</c:v>
                </c:pt>
                <c:pt idx="327">
                  <c:v>3.0669412945649824E-8</c:v>
                </c:pt>
                <c:pt idx="328">
                  <c:v>3.3894943261985019E-8</c:v>
                </c:pt>
                <c:pt idx="329">
                  <c:v>3.745970556297002E-8</c:v>
                </c:pt>
                <c:pt idx="330">
                  <c:v>4.1399377187871084E-8</c:v>
                </c:pt>
                <c:pt idx="331">
                  <c:v>4.5753387694479568E-8</c:v>
                </c:pt>
                <c:pt idx="332">
                  <c:v>5.0565313483379098E-8</c:v>
                </c:pt>
                <c:pt idx="333">
                  <c:v>5.5883313925209081E-8</c:v>
                </c:pt>
                <c:pt idx="334">
                  <c:v>6.1760613355833027E-8</c:v>
                </c:pt>
                <c:pt idx="335">
                  <c:v>6.8256033763381191E-8</c:v>
                </c:pt>
                <c:pt idx="336">
                  <c:v>7.5434583498478502E-8</c:v>
                </c:pt>
                <c:pt idx="337">
                  <c:v>8.3368107899667707E-8</c:v>
                </c:pt>
                <c:pt idx="338">
                  <c:v>9.213600834570554E-8</c:v>
                </c:pt>
                <c:pt idx="339">
                  <c:v>1.0182603693124907E-7</c:v>
                </c:pt>
                <c:pt idx="340">
                  <c:v>1.1253517471931329E-7</c:v>
                </c:pt>
                <c:pt idx="341">
                  <c:v>1.2437060236034683E-7</c:v>
                </c:pt>
                <c:pt idx="342">
                  <c:v>1.3745077279220577E-7</c:v>
                </c:pt>
                <c:pt idx="343">
                  <c:v>1.5190659675696923E-7</c:v>
                </c:pt>
                <c:pt idx="344">
                  <c:v>1.6788275299964684E-7</c:v>
                </c:pt>
                <c:pt idx="345">
                  <c:v>1.855391362616868E-7</c:v>
                </c:pt>
                <c:pt idx="346">
                  <c:v>2.0505245756129103E-7</c:v>
                </c:pt>
                <c:pt idx="347">
                  <c:v>2.266180127766797E-7</c:v>
                </c:pt>
                <c:pt idx="348">
                  <c:v>2.5045163723288184E-7</c:v>
                </c:pt>
                <c:pt idx="349">
                  <c:v>2.76791865854213E-7</c:v>
                </c:pt>
                <c:pt idx="350">
                  <c:v>3.0590232050197195E-7</c:v>
                </c:pt>
                <c:pt idx="351">
                  <c:v>3.3807434839063524E-7</c:v>
                </c:pt>
                <c:pt idx="352">
                  <c:v>3.7362993798870458E-7</c:v>
                </c:pt>
                <c:pt idx="353">
                  <c:v>4.1292494158752376E-7</c:v>
                </c:pt>
                <c:pt idx="354">
                  <c:v>4.5635263679061665E-7</c:v>
                </c:pt>
                <c:pt idx="355">
                  <c:v>5.0434766256812816E-7</c:v>
                </c:pt>
                <c:pt idx="356">
                  <c:v>5.5739036926972499E-7</c:v>
                </c:pt>
                <c:pt idx="357">
                  <c:v>6.1601162613234598E-7</c:v>
                </c:pt>
                <c:pt idx="358">
                  <c:v>6.8079813439795716E-7</c:v>
                </c:pt>
                <c:pt idx="359">
                  <c:v>7.5239829921677814E-7</c:v>
                </c:pt>
                <c:pt idx="360">
                  <c:v>8.3152871910396228E-7</c:v>
                </c:pt>
                <c:pt idx="361">
                  <c:v>9.1898135789839294E-7</c:v>
                </c:pt>
                <c:pt idx="362">
                  <c:v>1.0156314710029718E-6</c:v>
                </c:pt>
                <c:pt idx="363">
                  <c:v>1.1224463652348746E-6</c:v>
                </c:pt>
                <c:pt idx="364">
                  <c:v>1.2404950799572996E-6</c:v>
                </c:pt>
                <c:pt idx="365">
                  <c:v>1.3709590863847322E-6</c:v>
                </c:pt>
                <c:pt idx="366">
                  <c:v>1.5151441121439649E-6</c:v>
                </c:pt>
                <c:pt idx="367">
                  <c:v>1.6744932094350571E-6</c:v>
                </c:pt>
                <c:pt idx="368">
                  <c:v>1.8506011975827791E-6</c:v>
                </c:pt>
                <c:pt idx="369">
                  <c:v>2.0452306245244524E-6</c:v>
                </c:pt>
                <c:pt idx="370">
                  <c:v>2.2603294069821185E-6</c:v>
                </c:pt>
                <c:pt idx="371">
                  <c:v>2.4980503258678111E-6</c:v>
                </c:pt>
                <c:pt idx="372">
                  <c:v>2.7607725720384984E-6</c:v>
                </c:pt>
                <c:pt idx="373">
                  <c:v>3.0511255580378531E-6</c:v>
                </c:pt>
                <c:pt idx="374">
                  <c:v>3.3720152341407659E-6</c:v>
                </c:pt>
                <c:pt idx="375">
                  <c:v>3.7266531720804188E-6</c:v>
                </c:pt>
                <c:pt idx="376">
                  <c:v>4.1185887075376394E-6</c:v>
                </c:pt>
                <c:pt idx="377">
                  <c:v>4.5517444630853657E-6</c:v>
                </c:pt>
                <c:pt idx="378">
                  <c:v>5.030455607113798E-6</c:v>
                </c:pt>
                <c:pt idx="379">
                  <c:v>5.5595132416527439E-6</c:v>
                </c:pt>
                <c:pt idx="380">
                  <c:v>6.1442123533310804E-6</c:v>
                </c:pt>
                <c:pt idx="381">
                  <c:v>6.7904048073826433E-6</c:v>
                </c:pt>
                <c:pt idx="382">
                  <c:v>7.504557915080364E-6</c:v>
                </c:pt>
                <c:pt idx="383">
                  <c:v>8.2938191607612312E-6</c:v>
                </c:pt>
                <c:pt idx="384">
                  <c:v>9.1660877362518845E-6</c:v>
                </c:pt>
                <c:pt idx="385">
                  <c:v>1.0130093598635425E-5</c:v>
                </c:pt>
                <c:pt idx="386">
                  <c:v>1.1195484842596151E-5</c:v>
                </c:pt>
                <c:pt idx="387">
                  <c:v>1.2372924261793979E-5</c:v>
                </c:pt>
                <c:pt idx="388">
                  <c:v>1.3674196065687303E-5</c:v>
                </c:pt>
                <c:pt idx="389">
                  <c:v>1.511232381986204E-5</c:v>
                </c:pt>
                <c:pt idx="390">
                  <c:v>1.6701700790253401E-5</c:v>
                </c:pt>
                <c:pt idx="391">
                  <c:v>1.8458233995789117E-5</c:v>
                </c:pt>
                <c:pt idx="392">
                  <c:v>2.0399503411181378E-5</c:v>
                </c:pt>
                <c:pt idx="393">
                  <c:v>2.2544937913222622E-5</c:v>
                </c:pt>
                <c:pt idx="394">
                  <c:v>2.4916009731514714E-5</c:v>
                </c:pt>
                <c:pt idx="395">
                  <c:v>2.7536449349759877E-5</c:v>
                </c:pt>
                <c:pt idx="396">
                  <c:v>3.0432483008417682E-5</c:v>
                </c:pt>
                <c:pt idx="397">
                  <c:v>3.3633095185734506E-5</c:v>
                </c:pt>
                <c:pt idx="398">
                  <c:v>3.7170318684143831E-5</c:v>
                </c:pt>
                <c:pt idx="399">
                  <c:v>4.1079555225319623E-5</c:v>
                </c:pt>
                <c:pt idx="400">
                  <c:v>4.5399929762505739E-5</c:v>
                </c:pt>
                <c:pt idx="401">
                  <c:v>5.0174682056198369E-5</c:v>
                </c:pt>
                <c:pt idx="402">
                  <c:v>5.5451599432202451E-5</c:v>
                </c:pt>
                <c:pt idx="403">
                  <c:v>6.1283495053250227E-5</c:v>
                </c:pt>
                <c:pt idx="404">
                  <c:v>6.7728736490884934E-5</c:v>
                </c:pt>
                <c:pt idx="405">
                  <c:v>7.48518298877349E-5</c:v>
                </c:pt>
                <c:pt idx="406">
                  <c:v>8.2724065556670148E-5</c:v>
                </c:pt>
                <c:pt idx="407">
                  <c:v>9.1424231478215174E-5</c:v>
                </c:pt>
                <c:pt idx="408">
                  <c:v>1.0103940183713955E-4</c:v>
                </c:pt>
                <c:pt idx="409">
                  <c:v>1.1166580849016575E-4</c:v>
                </c:pt>
                <c:pt idx="410">
                  <c:v>1.2340980408673589E-4</c:v>
                </c:pt>
                <c:pt idx="411">
                  <c:v>1.3638892648207366E-4</c:v>
                </c:pt>
                <c:pt idx="412">
                  <c:v>1.507330750955453E-4</c:v>
                </c:pt>
                <c:pt idx="413">
                  <c:v>1.6658581098770927E-4</c:v>
                </c:pt>
                <c:pt idx="414">
                  <c:v>1.8410579366766292E-4</c:v>
                </c:pt>
                <c:pt idx="415">
                  <c:v>2.0346836901073671E-4</c:v>
                </c:pt>
                <c:pt idx="416">
                  <c:v>2.2486732417895046E-4</c:v>
                </c:pt>
                <c:pt idx="417">
                  <c:v>2.4851682710806488E-4</c:v>
                </c:pt>
                <c:pt idx="418">
                  <c:v>2.7465356997226695E-4</c:v>
                </c:pt>
                <c:pt idx="419">
                  <c:v>3.0353913807900425E-4</c:v>
                </c:pt>
                <c:pt idx="420">
                  <c:v>3.354626279026638E-4</c:v>
                </c:pt>
                <c:pt idx="421">
                  <c:v>3.7074354045925616E-4</c:v>
                </c:pt>
                <c:pt idx="422">
                  <c:v>4.0973497897997199E-4</c:v>
                </c:pt>
                <c:pt idx="423">
                  <c:v>4.5282718288700171E-4</c:v>
                </c:pt>
                <c:pt idx="424">
                  <c:v>5.0045143344083667E-4</c:v>
                </c:pt>
                <c:pt idx="425">
                  <c:v>5.530843701480831E-4</c:v>
                </c:pt>
                <c:pt idx="426">
                  <c:v>6.1125276112984812E-4</c:v>
                </c:pt>
                <c:pt idx="427">
                  <c:v>6.7553877519414851E-4</c:v>
                </c:pt>
                <c:pt idx="428">
                  <c:v>7.4658580837701541E-4</c:v>
                </c:pt>
                <c:pt idx="429">
                  <c:v>8.251049232662754E-4</c:v>
                </c:pt>
                <c:pt idx="430">
                  <c:v>9.1188196555492607E-4</c:v>
                </c:pt>
                <c:pt idx="431">
                  <c:v>1.0077854290489632E-3</c:v>
                </c:pt>
                <c:pt idx="432">
                  <c:v>1.1137751478453028E-3</c:v>
                </c:pt>
                <c:pt idx="433">
                  <c:v>1.2309119026740331E-3</c:v>
                </c:pt>
                <c:pt idx="434">
                  <c:v>1.3603680375485028E-3</c:v>
                </c:pt>
                <c:pt idx="435">
                  <c:v>1.5034391929782454E-3</c:v>
                </c:pt>
                <c:pt idx="436">
                  <c:v>1.6615572731746777E-3</c:v>
                </c:pt>
                <c:pt idx="437">
                  <c:v>1.8363047770297274E-3</c:v>
                </c:pt>
                <c:pt idx="438">
                  <c:v>2.0294306362966408E-3</c:v>
                </c:pt>
                <c:pt idx="439">
                  <c:v>2.2428677194868034E-3</c:v>
                </c:pt>
                <c:pt idx="440">
                  <c:v>2.4787521766674635E-3</c:v>
                </c:pt>
                <c:pt idx="441">
                  <c:v>2.7394448187695896E-3</c:v>
                </c:pt>
                <c:pt idx="442">
                  <c:v>3.0275547453771623E-3</c:v>
                </c:pt>
                <c:pt idx="443">
                  <c:v>3.3459654574727609E-3</c:v>
                </c:pt>
                <c:pt idx="444">
                  <c:v>3.6978637164845744E-3</c:v>
                </c:pt>
                <c:pt idx="445">
                  <c:v>4.086771438465882E-3</c:v>
                </c:pt>
                <c:pt idx="446">
                  <c:v>4.5165809426146722E-3</c:v>
                </c:pt>
                <c:pt idx="447">
                  <c:v>4.9915939069124296E-3</c:v>
                </c:pt>
                <c:pt idx="448">
                  <c:v>5.5165644207632166E-3</c:v>
                </c:pt>
                <c:pt idx="449">
                  <c:v>6.0967465655183345E-3</c:v>
                </c:pt>
                <c:pt idx="450">
                  <c:v>6.7379469990884473E-3</c:v>
                </c:pt>
                <c:pt idx="451">
                  <c:v>7.4465830709276315E-3</c:v>
                </c:pt>
                <c:pt idx="452">
                  <c:v>8.2297470490236627E-3</c:v>
                </c:pt>
                <c:pt idx="453">
                  <c:v>9.0952771016998297E-3</c:v>
                </c:pt>
                <c:pt idx="454">
                  <c:v>1.0051835744638013E-2</c:v>
                </c:pt>
                <c:pt idx="455">
                  <c:v>1.11089965382472E-2</c:v>
                </c:pt>
                <c:pt idx="456">
                  <c:v>1.2277339903073845E-2</c:v>
                </c:pt>
                <c:pt idx="457">
                  <c:v>1.35685590122069E-2</c:v>
                </c:pt>
                <c:pt idx="458">
                  <c:v>1.4995576820484297E-2</c:v>
                </c:pt>
                <c:pt idx="459">
                  <c:v>1.6572675401768523E-2</c:v>
                </c:pt>
                <c:pt idx="460">
                  <c:v>1.8315638888742224E-2</c:v>
                </c:pt>
                <c:pt idx="461">
                  <c:v>2.024191144581328E-2</c:v>
                </c:pt>
                <c:pt idx="462">
                  <c:v>2.2370771856175427E-2</c:v>
                </c:pt>
                <c:pt idx="463">
                  <c:v>2.4723526470350258E-2</c:v>
                </c:pt>
                <c:pt idx="464">
                  <c:v>2.732372244730457E-2</c:v>
                </c:pt>
                <c:pt idx="465">
                  <c:v>3.0197383422331778E-2</c:v>
                </c:pt>
                <c:pt idx="466">
                  <c:v>3.3373269960340755E-2</c:v>
                </c:pt>
                <c:pt idx="467">
                  <c:v>3.6883167401256231E-2</c:v>
                </c:pt>
                <c:pt idx="468">
                  <c:v>4.0762203978384148E-2</c:v>
                </c:pt>
                <c:pt idx="469">
                  <c:v>4.5049202393577625E-2</c:v>
                </c:pt>
                <c:pt idx="470">
                  <c:v>4.9787068367885851E-2</c:v>
                </c:pt>
                <c:pt idx="471">
                  <c:v>5.5023220056431447E-2</c:v>
                </c:pt>
                <c:pt idx="472">
                  <c:v>6.0810062625244736E-2</c:v>
                </c:pt>
                <c:pt idx="473">
                  <c:v>6.7205512739779358E-2</c:v>
                </c:pt>
                <c:pt idx="474">
                  <c:v>7.4273578214366601E-2</c:v>
                </c:pt>
                <c:pt idx="475">
                  <c:v>8.2084998623934952E-2</c:v>
                </c:pt>
                <c:pt idx="476">
                  <c:v>9.071795328945248E-2</c:v>
                </c:pt>
                <c:pt idx="477">
                  <c:v>0.10025884372284792</c:v>
                </c:pt>
                <c:pt idx="478">
                  <c:v>0.11080315836238272</c:v>
                </c:pt>
                <c:pt idx="479">
                  <c:v>0.1224564282530359</c:v>
                </c:pt>
                <c:pt idx="480">
                  <c:v>0.13533528323667238</c:v>
                </c:pt>
                <c:pt idx="481">
                  <c:v>0.14956861922270101</c:v>
                </c:pt>
                <c:pt idx="482">
                  <c:v>0.16529888822165947</c:v>
                </c:pt>
                <c:pt idx="483">
                  <c:v>0.18268352405281527</c:v>
                </c:pt>
                <c:pt idx="484">
                  <c:v>0.20189651799474451</c:v>
                </c:pt>
                <c:pt idx="485">
                  <c:v>0.22313016014852832</c:v>
                </c:pt>
                <c:pt idx="486">
                  <c:v>0.24659696394171535</c:v>
                </c:pt>
                <c:pt idx="487">
                  <c:v>0.27253179303413294</c:v>
                </c:pt>
                <c:pt idx="488">
                  <c:v>0.30119421191233514</c:v>
                </c:pt>
                <c:pt idx="489">
                  <c:v>0.3328710836982266</c:v>
                </c:pt>
                <c:pt idx="490">
                  <c:v>0.36787944117160482</c:v>
                </c:pt>
                <c:pt idx="491">
                  <c:v>0.40656965974077869</c:v>
                </c:pt>
                <c:pt idx="492">
                  <c:v>0.44932896411742007</c:v>
                </c:pt>
                <c:pt idx="493">
                  <c:v>0.49658530379162885</c:v>
                </c:pt>
                <c:pt idx="494">
                  <c:v>0.54881163609426886</c:v>
                </c:pt>
                <c:pt idx="495">
                  <c:v>0.60653065971290132</c:v>
                </c:pt>
                <c:pt idx="496">
                  <c:v>0.67032004603593531</c:v>
                </c:pt>
                <c:pt idx="497">
                  <c:v>0.74081822068204506</c:v>
                </c:pt>
                <c:pt idx="498">
                  <c:v>0.81873075307834342</c:v>
                </c:pt>
                <c:pt idx="499">
                  <c:v>0.9048374180363592</c:v>
                </c:pt>
                <c:pt idx="500">
                  <c:v>1.0000000000004416</c:v>
                </c:pt>
                <c:pt idx="501">
                  <c:v>1.1051709180761358</c:v>
                </c:pt>
                <c:pt idx="502">
                  <c:v>1.2214027581607092</c:v>
                </c:pt>
                <c:pt idx="503">
                  <c:v>1.3498588075765992</c:v>
                </c:pt>
                <c:pt idx="504">
                  <c:v>1.4918246976419292</c:v>
                </c:pt>
                <c:pt idx="505">
                  <c:v>1.6487212707008563</c:v>
                </c:pt>
                <c:pt idx="506">
                  <c:v>1.8221188003913136</c:v>
                </c:pt>
                <c:pt idx="507">
                  <c:v>2.0137527074713657</c:v>
                </c:pt>
                <c:pt idx="508">
                  <c:v>2.2255409284934502</c:v>
                </c:pt>
                <c:pt idx="509">
                  <c:v>2.4596031111580356</c:v>
                </c:pt>
                <c:pt idx="510">
                  <c:v>2.7182818284602459</c:v>
                </c:pt>
                <c:pt idx="511">
                  <c:v>3.0041660239477603</c:v>
                </c:pt>
                <c:pt idx="512">
                  <c:v>3.3201169227380145</c:v>
                </c:pt>
                <c:pt idx="513">
                  <c:v>3.6692966676208658</c:v>
                </c:pt>
                <c:pt idx="514">
                  <c:v>4.0551999668464669</c:v>
                </c:pt>
                <c:pt idx="515">
                  <c:v>4.481689070340046</c:v>
                </c:pt>
                <c:pt idx="516">
                  <c:v>4.9530324243973052</c:v>
                </c:pt>
                <c:pt idx="517">
                  <c:v>5.4739473917296211</c:v>
                </c:pt>
                <c:pt idx="518">
                  <c:v>6.0496474644156226</c:v>
                </c:pt>
                <c:pt idx="519">
                  <c:v>6.685894442282228</c:v>
                </c:pt>
                <c:pt idx="520">
                  <c:v>7.3890560989339189</c:v>
                </c:pt>
                <c:pt idx="521">
                  <c:v>8.166169912571263</c:v>
                </c:pt>
                <c:pt idx="522">
                  <c:v>9.0250134994381153</c:v>
                </c:pt>
                <c:pt idx="523">
                  <c:v>9.9741824548191342</c:v>
                </c:pt>
                <c:pt idx="524">
                  <c:v>11.023176380646481</c:v>
                </c:pt>
                <c:pt idx="525">
                  <c:v>12.182493960708868</c:v>
                </c:pt>
                <c:pt idx="526">
                  <c:v>13.463738035007653</c:v>
                </c:pt>
                <c:pt idx="527">
                  <c:v>14.879731724879425</c:v>
                </c:pt>
                <c:pt idx="528">
                  <c:v>16.444646771104335</c:v>
                </c:pt>
                <c:pt idx="529">
                  <c:v>18.174145369451114</c:v>
                </c:pt>
                <c:pt idx="530">
                  <c:v>20.085536923196571</c:v>
                </c:pt>
                <c:pt idx="531">
                  <c:v>22.197951281451473</c:v>
                </c:pt>
                <c:pt idx="532">
                  <c:v>24.532530197120227</c:v>
                </c:pt>
                <c:pt idx="533">
                  <c:v>27.112638920669912</c:v>
                </c:pt>
                <c:pt idx="534">
                  <c:v>29.964100047410305</c:v>
                </c:pt>
                <c:pt idx="535">
                  <c:v>33.115451958707006</c:v>
                </c:pt>
                <c:pt idx="536">
                  <c:v>36.598234443694224</c:v>
                </c:pt>
                <c:pt idx="537">
                  <c:v>40.44730436008534</c:v>
                </c:pt>
                <c:pt idx="538">
                  <c:v>44.701184493320667</c:v>
                </c:pt>
                <c:pt idx="539">
                  <c:v>49.402449105552108</c:v>
                </c:pt>
                <c:pt idx="540">
                  <c:v>54.598150033168487</c:v>
                </c:pt>
                <c:pt idx="541">
                  <c:v>60.340287597388745</c:v>
                </c:pt>
                <c:pt idx="542">
                  <c:v>66.686331040954713</c:v>
                </c:pt>
                <c:pt idx="543">
                  <c:v>73.699793699628444</c:v>
                </c:pt>
                <c:pt idx="544">
                  <c:v>81.45086866500418</c:v>
                </c:pt>
                <c:pt idx="545">
                  <c:v>90.01713130056163</c:v>
                </c:pt>
                <c:pt idx="546">
                  <c:v>99.484315641977773</c:v>
                </c:pt>
                <c:pt idx="547">
                  <c:v>109.94717245217205</c:v>
                </c:pt>
                <c:pt idx="548">
                  <c:v>121.5104175187885</c:v>
                </c:pt>
                <c:pt idx="549">
                  <c:v>134.2897796849947</c:v>
                </c:pt>
                <c:pt idx="550">
                  <c:v>148.413159102642</c:v>
                </c:pt>
                <c:pt idx="551">
                  <c:v>164.02190729997395</c:v>
                </c:pt>
                <c:pt idx="552">
                  <c:v>181.27224187523092</c:v>
                </c:pt>
                <c:pt idx="553">
                  <c:v>200.33680997487971</c:v>
                </c:pt>
                <c:pt idx="554">
                  <c:v>221.40641620428431</c:v>
                </c:pt>
                <c:pt idx="555">
                  <c:v>244.69193226432776</c:v>
                </c:pt>
                <c:pt idx="556">
                  <c:v>270.42640742627117</c:v>
                </c:pt>
                <c:pt idx="557">
                  <c:v>298.86740096719114</c:v>
                </c:pt>
                <c:pt idx="558">
                  <c:v>330.29955990979323</c:v>
                </c:pt>
                <c:pt idx="559">
                  <c:v>365.0374678654884</c:v>
                </c:pt>
                <c:pt idx="560">
                  <c:v>403.42879349291144</c:v>
                </c:pt>
                <c:pt idx="561">
                  <c:v>445.85777008271162</c:v>
                </c:pt>
                <c:pt idx="562">
                  <c:v>492.74904109347125</c:v>
                </c:pt>
                <c:pt idx="563">
                  <c:v>544.57191012616647</c:v>
                </c:pt>
                <c:pt idx="564">
                  <c:v>601.84503787234416</c:v>
                </c:pt>
                <c:pt idx="565">
                  <c:v>665.14163304465137</c:v>
                </c:pt>
                <c:pt idx="566">
                  <c:v>735.09518924229258</c:v>
                </c:pt>
                <c:pt idx="567">
                  <c:v>812.40582516789607</c:v>
                </c:pt>
                <c:pt idx="568">
                  <c:v>897.84729165080751</c:v>
                </c:pt>
                <c:pt idx="569">
                  <c:v>992.27471560545632</c:v>
                </c:pt>
                <c:pt idx="570">
                  <c:v>1096.6331584289339</c:v>
                </c:pt>
                <c:pt idx="571">
                  <c:v>1211.9670744931016</c:v>
                </c:pt>
                <c:pt idx="572">
                  <c:v>1339.4307643949974</c:v>
                </c:pt>
                <c:pt idx="573">
                  <c:v>1480.2999275851853</c:v>
                </c:pt>
                <c:pt idx="574">
                  <c:v>1635.9844299966333</c:v>
                </c:pt>
                <c:pt idx="575">
                  <c:v>1808.0424144568437</c:v>
                </c:pt>
                <c:pt idx="576">
                  <c:v>1998.1958951049799</c:v>
                </c:pt>
                <c:pt idx="577">
                  <c:v>2208.3479918881603</c:v>
                </c:pt>
                <c:pt idx="578">
                  <c:v>2440.6019776255498</c:v>
                </c:pt>
                <c:pt idx="579">
                  <c:v>2697.2823282696695</c:v>
                </c:pt>
                <c:pt idx="580">
                  <c:v>2980.9579870430098</c:v>
                </c:pt>
                <c:pt idx="581">
                  <c:v>3294.4680752852564</c:v>
                </c:pt>
                <c:pt idx="582">
                  <c:v>3640.9503073339174</c:v>
                </c:pt>
                <c:pt idx="583">
                  <c:v>4023.8723938240355</c:v>
                </c:pt>
                <c:pt idx="584">
                  <c:v>4447.0667477017614</c:v>
                </c:pt>
                <c:pt idx="585">
                  <c:v>4914.768840301238</c:v>
                </c:pt>
                <c:pt idx="586">
                  <c:v>5431.6595913653036</c:v>
                </c:pt>
                <c:pt idx="587">
                  <c:v>6002.912217263588</c:v>
                </c:pt>
                <c:pt idx="588">
                  <c:v>6634.2440062807182</c:v>
                </c:pt>
                <c:pt idx="589">
                  <c:v>7331.9735391591212</c:v>
                </c:pt>
                <c:pt idx="590">
                  <c:v>8103.0839275788385</c:v>
                </c:pt>
                <c:pt idx="591">
                  <c:v>8955.292703486326</c:v>
                </c:pt>
                <c:pt idx="592">
                  <c:v>9897.129058748129</c:v>
                </c:pt>
                <c:pt idx="593">
                  <c:v>10938.019208169835</c:v>
                </c:pt>
                <c:pt idx="594">
                  <c:v>12088.380730222121</c:v>
                </c:pt>
                <c:pt idx="595">
                  <c:v>13359.726829667545</c:v>
                </c:pt>
                <c:pt idx="596">
                  <c:v>14764.781565583537</c:v>
                </c:pt>
                <c:pt idx="597">
                  <c:v>16317.607198022348</c:v>
                </c:pt>
                <c:pt idx="598">
                  <c:v>18033.744927836149</c:v>
                </c:pt>
                <c:pt idx="599">
                  <c:v>19930.370438238722</c:v>
                </c:pt>
                <c:pt idx="600">
                  <c:v>22026.465794816027</c:v>
                </c:pt>
                <c:pt idx="601">
                  <c:v>24343.009424418673</c:v>
                </c:pt>
                <c:pt idx="602">
                  <c:v>26903.186074308916</c:v>
                </c:pt>
                <c:pt idx="603">
                  <c:v>29732.618852903954</c:v>
                </c:pt>
                <c:pt idx="604">
                  <c:v>32859.625674457158</c:v>
                </c:pt>
                <c:pt idx="605">
                  <c:v>36315.502674261923</c:v>
                </c:pt>
                <c:pt idx="606">
                  <c:v>40134.837430892672</c:v>
                </c:pt>
                <c:pt idx="607">
                  <c:v>44355.855130316508</c:v>
                </c:pt>
                <c:pt idx="608">
                  <c:v>49020.801136402304</c:v>
                </c:pt>
                <c:pt idx="609">
                  <c:v>54176.363796721467</c:v>
                </c:pt>
                <c:pt idx="610">
                  <c:v>59874.141715222919</c:v>
                </c:pt>
                <c:pt idx="611">
                  <c:v>66171.160168404327</c:v>
                </c:pt>
                <c:pt idx="612">
                  <c:v>73130.441833446108</c:v>
                </c:pt>
                <c:pt idx="613">
                  <c:v>80821.63754034735</c:v>
                </c:pt>
                <c:pt idx="614">
                  <c:v>89321.72336084288</c:v>
                </c:pt>
                <c:pt idx="615">
                  <c:v>98715.771010801705</c:v>
                </c:pt>
                <c:pt idx="616">
                  <c:v>109097.79927655308</c:v>
                </c:pt>
                <c:pt idx="617">
                  <c:v>120571.71498650085</c:v>
                </c:pt>
                <c:pt idx="618">
                  <c:v>133252.35294558643</c:v>
                </c:pt>
                <c:pt idx="619">
                  <c:v>147266.62524061391</c:v>
                </c:pt>
                <c:pt idx="620">
                  <c:v>162754.79141907158</c:v>
                </c:pt>
                <c:pt idx="621">
                  <c:v>179871.86225382579</c:v>
                </c:pt>
                <c:pt idx="622">
                  <c:v>198789.15114303702</c:v>
                </c:pt>
                <c:pt idx="623">
                  <c:v>219695.98867222882</c:v>
                </c:pt>
                <c:pt idx="624">
                  <c:v>242801.61749842411</c:v>
                </c:pt>
                <c:pt idx="625">
                  <c:v>268337.28652098554</c:v>
                </c:pt>
                <c:pt idx="626">
                  <c:v>296558.56529832556</c:v>
                </c:pt>
                <c:pt idx="627">
                  <c:v>327747.90187394724</c:v>
                </c:pt>
                <c:pt idx="628">
                  <c:v>362217.4496113974</c:v>
                </c:pt>
                <c:pt idx="629">
                  <c:v>400312.19133004756</c:v>
                </c:pt>
                <c:pt idx="630">
                  <c:v>442413.39200910286</c:v>
                </c:pt>
                <c:pt idx="631">
                  <c:v>488942.41461566137</c:v>
                </c:pt>
                <c:pt idx="632">
                  <c:v>540364.93724691425</c:v>
                </c:pt>
                <c:pt idx="633">
                  <c:v>597195.6137930617</c:v>
                </c:pt>
                <c:pt idx="634">
                  <c:v>660003.22476642765</c:v>
                </c:pt>
                <c:pt idx="635">
                  <c:v>729416.36984800058</c:v>
                </c:pt>
                <c:pt idx="636">
                  <c:v>806129.7591243207</c:v>
                </c:pt>
                <c:pt idx="637">
                  <c:v>890911.16597952589</c:v>
                </c:pt>
                <c:pt idx="638">
                  <c:v>984609.11122943799</c:v>
                </c:pt>
                <c:pt idx="639">
                  <c:v>1088161.355403085</c:v>
                </c:pt>
                <c:pt idx="640">
                  <c:v>1202604.2841652681</c:v>
                </c:pt>
                <c:pt idx="641">
                  <c:v>1329083.280812636</c:v>
                </c:pt>
                <c:pt idx="642">
                  <c:v>1468864.1896546942</c:v>
                </c:pt>
                <c:pt idx="643">
                  <c:v>1623345.9850091198</c:v>
                </c:pt>
                <c:pt idx="644">
                  <c:v>1794074.7726069449</c:v>
                </c:pt>
                <c:pt idx="645">
                  <c:v>1982759.2635383753</c:v>
                </c:pt>
                <c:pt idx="646">
                  <c:v>2191287.8756077006</c:v>
                </c:pt>
                <c:pt idx="647">
                  <c:v>2421747.633253397</c:v>
                </c:pt>
                <c:pt idx="648">
                  <c:v>2676445.0551901828</c:v>
                </c:pt>
                <c:pt idx="649">
                  <c:v>2957929.2388235605</c:v>
                </c:pt>
                <c:pt idx="650">
                  <c:v>3269017.3724734345</c:v>
                </c:pt>
                <c:pt idx="651">
                  <c:v>3612822.9307417059</c:v>
                </c:pt>
                <c:pt idx="652">
                  <c:v>3992786.8352125613</c:v>
                </c:pt>
                <c:pt idx="653">
                  <c:v>4412711.8923522243</c:v>
                </c:pt>
                <c:pt idx="654">
                  <c:v>4876800.8532742346</c:v>
                </c:pt>
                <c:pt idx="655">
                  <c:v>5389698.4762851857</c:v>
                </c:pt>
                <c:pt idx="656">
                  <c:v>5956538.0131870154</c:v>
                </c:pt>
                <c:pt idx="657">
                  <c:v>6582992.5845863856</c:v>
                </c:pt>
                <c:pt idx="658">
                  <c:v>7275331.9583925139</c:v>
                </c:pt>
                <c:pt idx="659">
                  <c:v>8040485.2997617507</c:v>
                </c:pt>
                <c:pt idx="660">
                  <c:v>8886110.5205114409</c:v>
                </c:pt>
                <c:pt idx="661">
                  <c:v>9820670.9220753126</c:v>
                </c:pt>
                <c:pt idx="662">
                  <c:v>10853519.899068806</c:v>
                </c:pt>
                <c:pt idx="663">
                  <c:v>11994994.551206199</c:v>
                </c:pt>
                <c:pt idx="664">
                  <c:v>13256519.140468966</c:v>
                </c:pt>
                <c:pt idx="665">
                  <c:v>14650719.428959502</c:v>
                </c:pt>
                <c:pt idx="666">
                  <c:v>16191549.041771924</c:v>
                </c:pt>
                <c:pt idx="667">
                  <c:v>17894429.119561974</c:v>
                </c:pt>
                <c:pt idx="668">
                  <c:v>19776402.658505939</c:v>
                </c:pt>
                <c:pt idx="669">
                  <c:v>21856305.08233472</c:v>
                </c:pt>
                <c:pt idx="670">
                  <c:v>24154952.753585339</c:v>
                </c:pt>
                <c:pt idx="671">
                  <c:v>26695351.310753841</c:v>
                </c:pt>
                <c:pt idx="672">
                  <c:v>29502925.916457806</c:v>
                </c:pt>
                <c:pt idx="673">
                  <c:v>32605775.721009538</c:v>
                </c:pt>
                <c:pt idx="674">
                  <c:v>36034955.088156819</c:v>
                </c:pt>
                <c:pt idx="675">
                  <c:v>39824784.397593059</c:v>
                </c:pt>
                <c:pt idx="676">
                  <c:v>44013193.534852713</c:v>
                </c:pt>
                <c:pt idx="677">
                  <c:v>48642101.506354399</c:v>
                </c:pt>
                <c:pt idx="678">
                  <c:v>53757835.978906609</c:v>
                </c:pt>
                <c:pt idx="679">
                  <c:v>59411596.942568384</c:v>
                </c:pt>
                <c:pt idx="680">
                  <c:v>65659969.13735874</c:v>
                </c:pt>
                <c:pt idx="681">
                  <c:v>72565488.372353554</c:v>
                </c:pt>
                <c:pt idx="682">
                  <c:v>80197267.405081823</c:v>
                </c:pt>
                <c:pt idx="683">
                  <c:v>88631687.645232603</c:v>
                </c:pt>
                <c:pt idx="684">
                  <c:v>97953163.605475903</c:v>
                </c:pt>
                <c:pt idx="685">
                  <c:v>108254987.75027806</c:v>
                </c:pt>
                <c:pt idx="686">
                  <c:v>119640264.19824296</c:v>
                </c:pt>
                <c:pt idx="687">
                  <c:v>132222940.6227854</c:v>
                </c:pt>
                <c:pt idx="688">
                  <c:v>146128948.67874581</c:v>
                </c:pt>
                <c:pt idx="689">
                  <c:v>161497464.36871892</c:v>
                </c:pt>
                <c:pt idx="690">
                  <c:v>178482300.96326652</c:v>
                </c:pt>
                <c:pt idx="691">
                  <c:v>197253448.4158276</c:v>
                </c:pt>
                <c:pt idx="692">
                  <c:v>217998774.67930788</c:v>
                </c:pt>
                <c:pt idx="693">
                  <c:v>240925905.95169729</c:v>
                </c:pt>
                <c:pt idx="694">
                  <c:v>266264304.66884482</c:v>
                </c:pt>
                <c:pt idx="695">
                  <c:v>294267566.04164159</c:v>
                </c:pt>
                <c:pt idx="696">
                  <c:v>325215956.12212777</c:v>
                </c:pt>
                <c:pt idx="697">
                  <c:v>359419216.80034196</c:v>
                </c:pt>
                <c:pt idx="698">
                  <c:v>397219665.80526471</c:v>
                </c:pt>
                <c:pt idx="699">
                  <c:v>438995622.73570698</c:v>
                </c:pt>
                <c:pt idx="700">
                  <c:v>485165195.4100126</c:v>
                </c:pt>
                <c:pt idx="701">
                  <c:v>536190464.42963541</c:v>
                </c:pt>
                <c:pt idx="702">
                  <c:v>592582107.83710885</c:v>
                </c:pt>
                <c:pt idx="703">
                  <c:v>654904512.15354097</c:v>
                </c:pt>
                <c:pt idx="704">
                  <c:v>723781420.948614</c:v>
                </c:pt>
                <c:pt idx="705">
                  <c:v>799902177.47587764</c:v>
                </c:pt>
                <c:pt idx="706">
                  <c:v>884028623.85172665</c:v>
                </c:pt>
                <c:pt idx="707">
                  <c:v>977002725.82736552</c:v>
                </c:pt>
                <c:pt idx="708">
                  <c:v>1079754999.4650412</c:v>
                </c:pt>
                <c:pt idx="709">
                  <c:v>1193313824.0555518</c:v>
                </c:pt>
                <c:pt idx="710">
                  <c:v>1318815734.4838378</c:v>
                </c:pt>
                <c:pt idx="711">
                  <c:v>1457516796.0521147</c:v>
                </c:pt>
                <c:pt idx="712">
                  <c:v>1610805175.6035943</c:v>
                </c:pt>
                <c:pt idx="713">
                  <c:v>1780215034.7628317</c:v>
                </c:pt>
                <c:pt idx="714">
                  <c:v>1967441884.3409123</c:v>
                </c:pt>
                <c:pt idx="715">
                  <c:v>2174359553.5775313</c:v>
                </c:pt>
                <c:pt idx="716">
                  <c:v>2403038944.0538392</c:v>
                </c:pt>
                <c:pt idx="717">
                  <c:v>2655768755.9715199</c:v>
                </c:pt>
                <c:pt idx="718">
                  <c:v>2935078394.2336693</c:v>
                </c:pt>
                <c:pt idx="719">
                  <c:v>3243763283.579227</c:v>
                </c:pt>
                <c:pt idx="720">
                  <c:v>3584912846.1333365</c:v>
                </c:pt>
                <c:pt idx="721">
                  <c:v>3961941421.3823681</c:v>
                </c:pt>
                <c:pt idx="722">
                  <c:v>4378622438.0310936</c:v>
                </c:pt>
                <c:pt idx="723">
                  <c:v>4839126179.7454615</c:v>
                </c:pt>
                <c:pt idx="724">
                  <c:v>5348061522.7532005</c:v>
                </c:pt>
                <c:pt idx="725">
                  <c:v>5910522063.0262098</c:v>
                </c:pt>
                <c:pt idx="726">
                  <c:v>6532137094.7010555</c:v>
                </c:pt>
                <c:pt idx="727">
                  <c:v>7219127949.9467697</c:v>
                </c:pt>
                <c:pt idx="728">
                  <c:v>7978370264.1482506</c:v>
                </c:pt>
                <c:pt idx="729">
                  <c:v>8817462789.5761814</c:v>
                </c:pt>
                <c:pt idx="730">
                  <c:v>9744803446.2537842</c:v>
                </c:pt>
                <c:pt idx="731">
                  <c:v>10769673371.163044</c:v>
                </c:pt>
                <c:pt idx="732">
                  <c:v>11902329806.983133</c:v>
                </c:pt>
                <c:pt idx="733">
                  <c:v>13154108760.022715</c:v>
                </c:pt>
                <c:pt idx="734">
                  <c:v>14537538454.781242</c:v>
                </c:pt>
                <c:pt idx="735">
                  <c:v>16066464720.630642</c:v>
                </c:pt>
                <c:pt idx="736">
                  <c:v>17756189565.529396</c:v>
                </c:pt>
                <c:pt idx="737">
                  <c:v>19623624323.661385</c:v>
                </c:pt>
                <c:pt idx="738">
                  <c:v>21687458909.752491</c:v>
                </c:pt>
                <c:pt idx="739">
                  <c:v>23968348874.019077</c:v>
                </c:pt>
                <c:pt idx="740">
                  <c:v>26489122129.857117</c:v>
                </c:pt>
                <c:pt idx="741">
                  <c:v>29275007423.272186</c:v>
                </c:pt>
                <c:pt idx="742">
                  <c:v>32353886830.64917</c:v>
                </c:pt>
                <c:pt idx="743">
                  <c:v>35756574811.944199</c:v>
                </c:pt>
                <c:pt idx="744">
                  <c:v>39517126612.157005</c:v>
                </c:pt>
                <c:pt idx="745">
                  <c:v>43673179097.66922</c:v>
                </c:pt>
                <c:pt idx="746">
                  <c:v>48266327438.653351</c:v>
                </c:pt>
                <c:pt idx="747">
                  <c:v>53342541407.516418</c:v>
                </c:pt>
                <c:pt idx="748">
                  <c:v>58952625459.833252</c:v>
                </c:pt>
                <c:pt idx="749">
                  <c:v>65152727202.413803</c:v>
                </c:pt>
                <c:pt idx="750">
                  <c:v>72004899337.423996</c:v>
                </c:pt>
                <c:pt idx="751">
                  <c:v>79577720706.685577</c:v>
                </c:pt>
                <c:pt idx="752">
                  <c:v>87946982651.775299</c:v>
                </c:pt>
                <c:pt idx="753">
                  <c:v>97196447559.245697</c:v>
                </c:pt>
                <c:pt idx="754">
                  <c:v>107418687182.74326</c:v>
                </c:pt>
                <c:pt idx="755">
                  <c:v>118716009132.23334</c:v>
                </c:pt>
                <c:pt idx="756">
                  <c:v>131201480802.94746</c:v>
                </c:pt>
                <c:pt idx="757">
                  <c:v>145000060991.87811</c:v>
                </c:pt>
                <c:pt idx="758">
                  <c:v>160249850527.41907</c:v>
                </c:pt>
                <c:pt idx="759">
                  <c:v>177103474428.87329</c:v>
                </c:pt>
                <c:pt idx="760">
                  <c:v>195729609428.94516</c:v>
                </c:pt>
                <c:pt idx="761">
                  <c:v>216314672147.17557</c:v>
                </c:pt>
                <c:pt idx="762">
                  <c:v>239064684810.12708</c:v>
                </c:pt>
                <c:pt idx="763">
                  <c:v>264207337191.07385</c:v>
                </c:pt>
                <c:pt idx="764">
                  <c:v>291994265405.78168</c:v>
                </c:pt>
                <c:pt idx="765">
                  <c:v>322703570371.33252</c:v>
                </c:pt>
                <c:pt idx="766">
                  <c:v>356642601133.57544</c:v>
                </c:pt>
                <c:pt idx="767">
                  <c:v>394151030919.68115</c:v>
                </c:pt>
                <c:pt idx="768">
                  <c:v>435604256701.96759</c:v>
                </c:pt>
                <c:pt idx="769">
                  <c:v>481417156296.9743</c:v>
                </c:pt>
                <c:pt idx="770">
                  <c:v>532048240602.0954</c:v>
                </c:pt>
                <c:pt idx="771">
                  <c:v>588004242526.75159</c:v>
                </c:pt>
                <c:pt idx="772">
                  <c:v>649845188545.66675</c:v>
                </c:pt>
                <c:pt idx="773">
                  <c:v>718190003632.05798</c:v>
                </c:pt>
                <c:pt idx="774">
                  <c:v>793722705666.79529</c:v>
                </c:pt>
                <c:pt idx="775">
                  <c:v>877199251319.2605</c:v>
                </c:pt>
                <c:pt idx="776">
                  <c:v>969455101915.77917</c:v>
                </c:pt>
                <c:pt idx="777">
                  <c:v>1071413585017.3838</c:v>
                </c:pt>
                <c:pt idx="778">
                  <c:v>1184095135392.3845</c:v>
                </c:pt>
                <c:pt idx="779">
                  <c:v>1308627507870.5117</c:v>
                </c:pt>
                <c:pt idx="780">
                  <c:v>1446257064292.3025</c:v>
                </c:pt>
                <c:pt idx="781">
                  <c:v>1598361247517.3171</c:v>
                </c:pt>
                <c:pt idx="782">
                  <c:v>1766462367335.2532</c:v>
                </c:pt>
                <c:pt idx="783">
                  <c:v>1952242836253.9866</c:v>
                </c:pt>
                <c:pt idx="784">
                  <c:v>2157562007649.4275</c:v>
                </c:pt>
                <c:pt idx="785">
                  <c:v>2384474784799.0586</c:v>
                </c:pt>
                <c:pt idx="786">
                  <c:v>2635252187044.6118</c:v>
                </c:pt>
                <c:pt idx="787">
                  <c:v>2912404078916.9561</c:v>
                </c:pt>
                <c:pt idx="788">
                  <c:v>3218704289703.918</c:v>
                </c:pt>
                <c:pt idx="789">
                  <c:v>3557218374866.1089</c:v>
                </c:pt>
                <c:pt idx="790">
                  <c:v>3931334297146.3467</c:v>
                </c:pt>
                <c:pt idx="791">
                  <c:v>4344796334439.5151</c:v>
                </c:pt>
                <c:pt idx="792">
                  <c:v>4801742553784.2344</c:v>
                </c:pt>
                <c:pt idx="793">
                  <c:v>5306746226528.6348</c:v>
                </c:pt>
                <c:pt idx="794">
                  <c:v>5864861599167.1377</c:v>
                </c:pt>
                <c:pt idx="795">
                  <c:v>6481674477938.166</c:v>
                </c:pt>
                <c:pt idx="796">
                  <c:v>7163358133450.4268</c:v>
                </c:pt>
                <c:pt idx="797">
                  <c:v>7916735084850.0771</c:v>
                </c:pt>
                <c:pt idx="798">
                  <c:v>8749345381885.4619</c:v>
                </c:pt>
                <c:pt idx="799">
                  <c:v>9669522068259.2969</c:v>
                </c:pt>
                <c:pt idx="800">
                  <c:v>10686474581530.879</c:v>
                </c:pt>
                <c:pt idx="801">
                  <c:v>11810380924262.57</c:v>
                </c:pt>
                <c:pt idx="802">
                  <c:v>13052489528890.398</c:v>
                </c:pt>
                <c:pt idx="803">
                  <c:v>14425231835816.6</c:v>
                </c:pt>
                <c:pt idx="804">
                  <c:v>15942346711443.514</c:v>
                </c:pt>
                <c:pt idx="805">
                  <c:v>17619017951366.336</c:v>
                </c:pt>
                <c:pt idx="806">
                  <c:v>19472026244902.875</c:v>
                </c:pt>
                <c:pt idx="807">
                  <c:v>21519917121872.449</c:v>
                </c:pt>
                <c:pt idx="808">
                  <c:v>23783186562491.656</c:v>
                </c:pt>
                <c:pt idx="809">
                  <c:v>26284486128033.348</c:v>
                </c:pt>
                <c:pt idx="810">
                  <c:v>29048849665265.277</c:v>
                </c:pt>
                <c:pt idx="811">
                  <c:v>32103943853602.742</c:v>
                </c:pt>
                <c:pt idx="812">
                  <c:v>35480345102535.242</c:v>
                </c:pt>
                <c:pt idx="813">
                  <c:v>39211845570609.734</c:v>
                </c:pt>
                <c:pt idx="814">
                  <c:v>43335791368711.336</c:v>
                </c:pt>
                <c:pt idx="815">
                  <c:v>47893456332493.5</c:v>
                </c:pt>
                <c:pt idx="816">
                  <c:v>52930455104797.859</c:v>
                </c:pt>
                <c:pt idx="817">
                  <c:v>58497199662331.383</c:v>
                </c:pt>
                <c:pt idx="818">
                  <c:v>64649403855673.328</c:v>
                </c:pt>
                <c:pt idx="819">
                  <c:v>71448641012217.906</c:v>
                </c:pt>
                <c:pt idx="820">
                  <c:v>78962960182730.063</c:v>
                </c:pt>
                <c:pt idx="821">
                  <c:v>87267567199118.719</c:v>
                </c:pt>
                <c:pt idx="822">
                  <c:v>96445577359678.453</c:v>
                </c:pt>
                <c:pt idx="823">
                  <c:v>106588847274931.88</c:v>
                </c:pt>
                <c:pt idx="824">
                  <c:v>117798894199461.63</c:v>
                </c:pt>
                <c:pt idx="825">
                  <c:v>130187912050715.27</c:v>
                </c:pt>
                <c:pt idx="826">
                  <c:v>143879894283440.88</c:v>
                </c:pt>
                <c:pt idx="827">
                  <c:v>159011874857857.69</c:v>
                </c:pt>
                <c:pt idx="828">
                  <c:v>175735299721588.81</c:v>
                </c:pt>
                <c:pt idx="829">
                  <c:v>194217542531607.69</c:v>
                </c:pt>
                <c:pt idx="830">
                  <c:v>214643579786053.31</c:v>
                </c:pt>
                <c:pt idx="831">
                  <c:v>237217842131196.41</c:v>
                </c:pt>
                <c:pt idx="832">
                  <c:v>262166260372058.75</c:v>
                </c:pt>
                <c:pt idx="833">
                  <c:v>289738526663847.88</c:v>
                </c:pt>
                <c:pt idx="834">
                  <c:v>320210593514970.69</c:v>
                </c:pt>
                <c:pt idx="835">
                  <c:v>353887435612488.69</c:v>
                </c:pt>
                <c:pt idx="836">
                  <c:v>391106102111291.31</c:v>
                </c:pt>
                <c:pt idx="837">
                  <c:v>432239089935324.44</c:v>
                </c:pt>
                <c:pt idx="838">
                  <c:v>477698071852005.63</c:v>
                </c:pt>
                <c:pt idx="839">
                  <c:v>527938016631648.44</c:v>
                </c:pt>
                <c:pt idx="840">
                  <c:v>583461742527836.25</c:v>
                </c:pt>
                <c:pt idx="841">
                  <c:v>644824949651506.88</c:v>
                </c:pt>
                <c:pt idx="842">
                  <c:v>712641781604440.13</c:v>
                </c:pt>
                <c:pt idx="843">
                  <c:v>787590972034845.38</c:v>
                </c:pt>
                <c:pt idx="844">
                  <c:v>870422637631843</c:v>
                </c:pt>
                <c:pt idx="845">
                  <c:v>961965785545412.13</c:v>
                </c:pt>
                <c:pt idx="846">
                  <c:v>1063136610368586.1</c:v>
                </c:pt>
                <c:pt idx="847">
                  <c:v>1174947663720884</c:v>
                </c:pt>
                <c:pt idx="848">
                  <c:v>1298517988205248.5</c:v>
                </c:pt>
                <c:pt idx="849">
                  <c:v>1435084317162539.5</c:v>
                </c:pt>
                <c:pt idx="850">
                  <c:v>1586013452314490</c:v>
                </c:pt>
                <c:pt idx="851">
                  <c:v>1752815943174734.8</c:v>
                </c:pt>
                <c:pt idx="852">
                  <c:v>1937161205136056.8</c:v>
                </c:pt>
                <c:pt idx="853">
                  <c:v>2140894227540746.8</c:v>
                </c:pt>
                <c:pt idx="854">
                  <c:v>2366054038954065</c:v>
                </c:pt>
                <c:pt idx="855">
                  <c:v>2614894114447461.5</c:v>
                </c:pt>
                <c:pt idx="856">
                  <c:v>2889904929134513</c:v>
                </c:pt>
                <c:pt idx="857">
                  <c:v>3193838883682933.5</c:v>
                </c:pt>
                <c:pt idx="858">
                  <c:v>3529737851265574.5</c:v>
                </c:pt>
                <c:pt idx="859">
                  <c:v>3900963621649544</c:v>
                </c:pt>
                <c:pt idx="860">
                  <c:v>4311231547118136</c:v>
                </c:pt>
                <c:pt idx="861">
                  <c:v>4764647726965252</c:v>
                </c:pt>
                <c:pt idx="862">
                  <c:v>5265750102717242</c:v>
                </c:pt>
                <c:pt idx="863">
                  <c:v>5819553875376959</c:v>
                </c:pt>
                <c:pt idx="864">
                  <c:v>6431601699241056</c:v>
                </c:pt>
                <c:pt idx="865">
                  <c:v>7108019154647143</c:v>
                </c:pt>
                <c:pt idx="866">
                  <c:v>7855576054840683</c:v>
                </c:pt>
                <c:pt idx="867">
                  <c:v>8681754200541364</c:v>
                </c:pt>
                <c:pt idx="868">
                  <c:v>9594822260319424</c:v>
                </c:pt>
                <c:pt idx="869">
                  <c:v>1.0603918526209892E+16</c:v>
                </c:pt>
                <c:pt idx="870">
                  <c:v>1.1719142372810772E+16</c:v>
                </c:pt>
                <c:pt idx="871">
                  <c:v>1.2951655335218522E+16</c:v>
                </c:pt>
                <c:pt idx="872">
                  <c:v>1.4313792817422834E+16</c:v>
                </c:pt>
                <c:pt idx="873">
                  <c:v>1.5819187549175828E+16</c:v>
                </c:pt>
                <c:pt idx="874">
                  <c:v>1.7482906026933528E+16</c:v>
                </c:pt>
                <c:pt idx="875">
                  <c:v>1.9321599304416428E+16</c:v>
                </c:pt>
                <c:pt idx="876">
                  <c:v>2.1353669641951728E+16</c:v>
                </c:pt>
                <c:pt idx="877">
                  <c:v>2.3599454682479912E+16</c:v>
                </c:pt>
                <c:pt idx="878">
                  <c:v>2.6081430997521E+16</c:v>
                </c:pt>
                <c:pt idx="879">
                  <c:v>2.882443904025698E+16</c:v>
                </c:pt>
                <c:pt idx="880">
                  <c:v>3.1855931757136392E+16</c:v>
                </c:pt>
                <c:pt idx="881">
                  <c:v>3.5206249346189656E+16</c:v>
                </c:pt>
                <c:pt idx="882">
                  <c:v>3.8908922911928648E+16</c:v>
                </c:pt>
                <c:pt idx="883">
                  <c:v>4.300101005591084E+16</c:v>
                </c:pt>
                <c:pt idx="884">
                  <c:v>4.7523465761671208E+16</c:v>
                </c:pt>
                <c:pt idx="885">
                  <c:v>5.2521552285962848E+16</c:v>
                </c:pt>
                <c:pt idx="886">
                  <c:v>5.8045292158635776E+16</c:v>
                </c:pt>
                <c:pt idx="887">
                  <c:v>6.4149968824928784E+16</c:v>
                </c:pt>
                <c:pt idx="888">
                  <c:v>7.0896679940770816E+16</c:v>
                </c:pt>
                <c:pt idx="889">
                  <c:v>7.8352948858657152E+16</c:v>
                </c:pt>
                <c:pt idx="890">
                  <c:v>8.6593400424056512E+16</c:v>
                </c:pt>
                <c:pt idx="891">
                  <c:v>9.5700507845946832E+16</c:v>
                </c:pt>
                <c:pt idx="892">
                  <c:v>1.0576541811641094E+17</c:v>
                </c:pt>
                <c:pt idx="893">
                  <c:v>1.1688886424036877E+17</c:v>
                </c:pt>
                <c:pt idx="894">
                  <c:v>1.2918217340534829E+17</c:v>
                </c:pt>
                <c:pt idx="895">
                  <c:v>1.4276838118139648E+17</c:v>
                </c:pt>
                <c:pt idx="896">
                  <c:v>1.5778346290241818E+17</c:v>
                </c:pt>
                <c:pt idx="897">
                  <c:v>1.7437769455302064E+17</c:v>
                </c:pt>
                <c:pt idx="898">
                  <c:v>1.9271715678107696E+17</c:v>
                </c:pt>
                <c:pt idx="899">
                  <c:v>2.1298539708867162E+17</c:v>
                </c:pt>
                <c:pt idx="900">
                  <c:v>2.3538526683719392E+17</c:v>
                </c:pt>
                <c:pt idx="901">
                  <c:v>2.6014095145194326E+17</c:v>
                </c:pt>
                <c:pt idx="902">
                  <c:v>2.8750021414521702E+17</c:v>
                </c:pt>
                <c:pt idx="903">
                  <c:v>3.1773687561381523E+17</c:v>
                </c:pt>
                <c:pt idx="904">
                  <c:v>3.5115355452860858E+17</c:v>
                </c:pt>
                <c:pt idx="905">
                  <c:v>3.8808469624390989E+17</c:v>
                </c:pt>
                <c:pt idx="906">
                  <c:v>4.288999200389913E+17</c:v>
                </c:pt>
                <c:pt idx="907">
                  <c:v>4.7400771839206458E+17</c:v>
                </c:pt>
                <c:pt idx="908">
                  <c:v>5.2385954531030176E+17</c:v>
                </c:pt>
                <c:pt idx="909">
                  <c:v>5.7895433463327834E+17</c:v>
                </c:pt>
                <c:pt idx="910">
                  <c:v>6.3984349353053683E+17</c:v>
                </c:pt>
                <c:pt idx="911">
                  <c:v>7.0713642116987418E+17</c:v>
                </c:pt>
                <c:pt idx="912">
                  <c:v>7.8150660778903872E+17</c:v>
                </c:pt>
                <c:pt idx="913">
                  <c:v>8.6369837521239821E+17</c:v>
                </c:pt>
                <c:pt idx="914">
                  <c:v>9.5453432627393267E+17</c:v>
                </c:pt>
                <c:pt idx="915">
                  <c:v>1.0549235777028835E+18</c:v>
                </c:pt>
                <c:pt idx="916">
                  <c:v>1.1658708588695442E+18</c:v>
                </c:pt>
                <c:pt idx="917">
                  <c:v>1.2884865674544998E+18</c:v>
                </c:pt>
                <c:pt idx="918">
                  <c:v>1.4239978826818314E+18</c:v>
                </c:pt>
                <c:pt idx="919">
                  <c:v>1.5737610473412603E+18</c:v>
                </c:pt>
                <c:pt idx="920">
                  <c:v>1.7392749415218358E+18</c:v>
                </c:pt>
                <c:pt idx="921">
                  <c:v>1.9221960839076582E+18</c:v>
                </c:pt>
                <c:pt idx="922">
                  <c:v>2.1243552107736443E+18</c:v>
                </c:pt>
                <c:pt idx="923">
                  <c:v>2.3477755986094976E+18</c:v>
                </c:pt>
                <c:pt idx="924">
                  <c:v>2.5946933137508654E+18</c:v>
                </c:pt>
                <c:pt idx="925">
                  <c:v>2.8675795916827924E+18</c:v>
                </c:pt>
                <c:pt idx="926">
                  <c:v>3.1691655699950669E+18</c:v>
                </c:pt>
                <c:pt idx="927">
                  <c:v>3.502469622525186E+18</c:v>
                </c:pt>
                <c:pt idx="928">
                  <c:v>3.8708275682582328E+18</c:v>
                </c:pt>
                <c:pt idx="929">
                  <c:v>4.2779260573244836E+18</c:v>
                </c:pt>
                <c:pt idx="930">
                  <c:v>4.7278394682330419E+18</c:v>
                </c:pt>
                <c:pt idx="931">
                  <c:v>5.2250706856213996E+18</c:v>
                </c:pt>
                <c:pt idx="932">
                  <c:v>5.7745961666383647E+18</c:v>
                </c:pt>
                <c:pt idx="933">
                  <c:v>6.3819157469998459E+18</c:v>
                </c:pt>
                <c:pt idx="934">
                  <c:v>7.0531076851932621E+18</c:v>
                </c:pt>
                <c:pt idx="935">
                  <c:v>7.794889495731454E+18</c:v>
                </c:pt>
                <c:pt idx="936">
                  <c:v>8.614685180295765E+18</c:v>
                </c:pt>
                <c:pt idx="937">
                  <c:v>9.5206995296401613E+18</c:v>
                </c:pt>
                <c:pt idx="938">
                  <c:v>1.0522000239894819E+19</c:v>
                </c:pt>
                <c:pt idx="939">
                  <c:v>1.1628608665116756E+19</c:v>
                </c:pt>
                <c:pt idx="940">
                  <c:v>1.2851600114369536E+19</c:v>
                </c:pt>
                <c:pt idx="941">
                  <c:v>1.4203214697138899E+19</c:v>
                </c:pt>
                <c:pt idx="942">
                  <c:v>1.569697982646255E+19</c:v>
                </c:pt>
                <c:pt idx="943">
                  <c:v>1.734784560582656E+19</c:v>
                </c:pt>
                <c:pt idx="944">
                  <c:v>1.9172334454825955E+19</c:v>
                </c:pt>
                <c:pt idx="945">
                  <c:v>2.1188706471093404E+19</c:v>
                </c:pt>
                <c:pt idx="946">
                  <c:v>2.3417142183493747E+19</c:v>
                </c:pt>
                <c:pt idx="947">
                  <c:v>2.5879944525639795E+19</c:v>
                </c:pt>
                <c:pt idx="948">
                  <c:v>2.8601762051148206E+19</c:v>
                </c:pt>
                <c:pt idx="949">
                  <c:v>3.1609835624648724E+19</c:v>
                </c:pt>
                <c:pt idx="950">
                  <c:v>3.4934271057513394E+19</c:v>
                </c:pt>
                <c:pt idx="951">
                  <c:v>3.8608340416935657E+19</c:v>
                </c:pt>
                <c:pt idx="952">
                  <c:v>4.2668815023961973E+19</c:v>
                </c:pt>
                <c:pt idx="953">
                  <c:v>4.715633347323211E+19</c:v>
                </c:pt>
                <c:pt idx="954">
                  <c:v>5.2115808357693391E+19</c:v>
                </c:pt>
                <c:pt idx="955">
                  <c:v>5.7596875768926601E+19</c:v>
                </c:pt>
                <c:pt idx="956">
                  <c:v>6.3654392071833723E+19</c:v>
                </c:pt>
                <c:pt idx="957">
                  <c:v>7.0348982925575799E+19</c:v>
                </c:pt>
                <c:pt idx="958">
                  <c:v>7.7747650045546775E+19</c:v>
                </c:pt>
                <c:pt idx="959">
                  <c:v>8.5924441779061228E+19</c:v>
                </c:pt>
                <c:pt idx="960">
                  <c:v>9.4961194206102766E+19</c:v>
                </c:pt>
                <c:pt idx="961">
                  <c:v>1.049483501823186E+20</c:v>
                </c:pt>
                <c:pt idx="962">
                  <c:v>1.1598586452151778E+20</c:v>
                </c:pt>
                <c:pt idx="963">
                  <c:v>1.2818420437704366E+20</c:v>
                </c:pt>
                <c:pt idx="964">
                  <c:v>1.41665454834174E+20</c:v>
                </c:pt>
                <c:pt idx="965">
                  <c:v>1.5656454077868851E+20</c:v>
                </c:pt>
                <c:pt idx="966">
                  <c:v>1.7303057727047559E+20</c:v>
                </c:pt>
                <c:pt idx="967">
                  <c:v>1.9122836193717105E+20</c:v>
                </c:pt>
                <c:pt idx="968">
                  <c:v>2.1134002432420587E+20</c:v>
                </c:pt>
                <c:pt idx="969">
                  <c:v>2.3356684870851265E+20</c:v>
                </c:pt>
                <c:pt idx="970">
                  <c:v>2.5813128861922315E+20</c:v>
                </c:pt>
                <c:pt idx="971">
                  <c:v>2.8527919322735726E+20</c:v>
                </c:pt>
                <c:pt idx="972">
                  <c:v>3.1528226788695894E+20</c:v>
                </c:pt>
                <c:pt idx="973">
                  <c:v>3.4844079345360319E+20</c:v>
                </c:pt>
                <c:pt idx="974">
                  <c:v>3.8508663159612624E+20</c:v>
                </c:pt>
                <c:pt idx="975">
                  <c:v>4.2558654617975017E+20</c:v>
                </c:pt>
                <c:pt idx="976">
                  <c:v>4.703458739621192E+20</c:v>
                </c:pt>
                <c:pt idx="977">
                  <c:v>5.1981258133980886E+20</c:v>
                </c:pt>
                <c:pt idx="978">
                  <c:v>5.7448174774658957E+20</c:v>
                </c:pt>
                <c:pt idx="979">
                  <c:v>6.3490052057480194E+20</c:v>
                </c:pt>
                <c:pt idx="980">
                  <c:v>7.0167359121036149E+20</c:v>
                </c:pt>
                <c:pt idx="981">
                  <c:v>7.7546924698739291E+20</c:v>
                </c:pt>
                <c:pt idx="982">
                  <c:v>8.570260596324894E+20</c:v>
                </c:pt>
                <c:pt idx="983">
                  <c:v>9.4716027713879435E+20</c:v>
                </c:pt>
                <c:pt idx="984">
                  <c:v>1.0467739930502677E+21</c:v>
                </c:pt>
                <c:pt idx="985">
                  <c:v>1.1568641749170776E+21</c:v>
                </c:pt>
                <c:pt idx="986">
                  <c:v>1.2785326422819351E+21</c:v>
                </c:pt>
                <c:pt idx="987">
                  <c:v>1.4129970940604118E+21</c:v>
                </c:pt>
                <c:pt idx="988">
                  <c:v>1.5616032956809698E+21</c:v>
                </c:pt>
                <c:pt idx="989">
                  <c:v>1.7258385479576967E+21</c:v>
                </c:pt>
                <c:pt idx="990">
                  <c:v>1.9073465724967531E+21</c:v>
                </c:pt>
                <c:pt idx="991">
                  <c:v>2.1079439626146795E+21</c:v>
                </c:pt>
                <c:pt idx="992">
                  <c:v>2.3296383644148871E+21</c:v>
                </c:pt>
                <c:pt idx="993">
                  <c:v>2.5746485699846545E+21</c:v>
                </c:pt>
                <c:pt idx="994">
                  <c:v>2.8454267238120979E+21</c:v>
                </c:pt>
                <c:pt idx="995">
                  <c:v>3.1446828646724031E+21</c:v>
                </c:pt>
                <c:pt idx="996">
                  <c:v>3.4754120486067624E+21</c:v>
                </c:pt>
                <c:pt idx="997">
                  <c:v>3.8409243244499084E+21</c:v>
                </c:pt>
                <c:pt idx="998">
                  <c:v>4.2448778619113979E+21</c:v>
                </c:pt>
                <c:pt idx="999">
                  <c:v>4.6913155637676186E+21</c:v>
                </c:pt>
                <c:pt idx="1000">
                  <c:v>5.1847055285916407E+21</c:v>
                </c:pt>
              </c:numCache>
            </c:numRef>
          </c:xVal>
          <c:yVal>
            <c:numRef>
              <c:f>New!$C$2:$C$1002</c:f>
              <c:numCache>
                <c:formatCode>General</c:formatCode>
                <c:ptCount val="1001"/>
                <c:pt idx="0">
                  <c:v>3.9003283066056883E-230</c:v>
                </c:pt>
                <c:pt idx="1">
                  <c:v>3.0418918826263075E-229</c:v>
                </c:pt>
                <c:pt idx="2">
                  <c:v>2.36289340418266E-228</c:v>
                </c:pt>
                <c:pt idx="3">
                  <c:v>1.8281096159963628E-227</c:v>
                </c:pt>
                <c:pt idx="4">
                  <c:v>1.4086986006076078E-226</c:v>
                </c:pt>
                <c:pt idx="5">
                  <c:v>1.0811642587144017E-225</c:v>
                </c:pt>
                <c:pt idx="6">
                  <c:v>8.2646225603817638E-225</c:v>
                </c:pt>
                <c:pt idx="7">
                  <c:v>6.2923390488932928E-224</c:v>
                </c:pt>
                <c:pt idx="8">
                  <c:v>4.7715442286251431E-223</c:v>
                </c:pt>
                <c:pt idx="9">
                  <c:v>3.6038237160588133E-222</c:v>
                </c:pt>
                <c:pt idx="10">
                  <c:v>2.7109772381359849E-221</c:v>
                </c:pt>
                <c:pt idx="11">
                  <c:v>2.0311684891229343E-220</c:v>
                </c:pt>
                <c:pt idx="12">
                  <c:v>1.5157367367007595E-219</c:v>
                </c:pt>
                <c:pt idx="13">
                  <c:v>1.1265730296806176E-218</c:v>
                </c:pt>
                <c:pt idx="14">
                  <c:v>8.3397430528734515E-218</c:v>
                </c:pt>
                <c:pt idx="15">
                  <c:v>6.1489893035088639E-217</c:v>
                </c:pt>
                <c:pt idx="16">
                  <c:v>4.5155697176177518E-216</c:v>
                </c:pt>
                <c:pt idx="17">
                  <c:v>3.302775948120549E-215</c:v>
                </c:pt>
                <c:pt idx="18">
                  <c:v>2.4060432049913161E-214</c:v>
                </c:pt>
                <c:pt idx="19">
                  <c:v>1.7457637729866448E-213</c:v>
                </c:pt>
                <c:pt idx="20">
                  <c:v>1.261610455323259E-212</c:v>
                </c:pt>
                <c:pt idx="21">
                  <c:v>9.0807731990835887E-212</c:v>
                </c:pt>
                <c:pt idx="22">
                  <c:v>6.509957081046631E-211</c:v>
                </c:pt>
                <c:pt idx="23">
                  <c:v>4.6482680973530156E-210</c:v>
                </c:pt>
                <c:pt idx="24">
                  <c:v>3.3056887465371667E-209</c:v>
                </c:pt>
                <c:pt idx="25">
                  <c:v>2.3414802387758628E-208</c:v>
                </c:pt>
                <c:pt idx="26">
                  <c:v>1.6518734820371987E-207</c:v>
                </c:pt>
                <c:pt idx="27">
                  <c:v>1.1607022142755542E-206</c:v>
                </c:pt>
                <c:pt idx="28">
                  <c:v>8.1231148107899715E-206</c:v>
                </c:pt>
                <c:pt idx="29">
                  <c:v>5.6621597357233979E-205</c:v>
                </c:pt>
                <c:pt idx="30">
                  <c:v>3.9309669254044439E-204</c:v>
                </c:pt>
                <c:pt idx="31">
                  <c:v>2.7181561959464691E-203</c:v>
                </c:pt>
                <c:pt idx="32">
                  <c:v>1.8720057399615625E-202</c:v>
                </c:pt>
                <c:pt idx="33">
                  <c:v>1.284096581255885E-201</c:v>
                </c:pt>
                <c:pt idx="34">
                  <c:v>8.7729559843016691E-201</c:v>
                </c:pt>
                <c:pt idx="35">
                  <c:v>5.9696924591228034E-200</c:v>
                </c:pt>
                <c:pt idx="36">
                  <c:v>4.0459052961605708E-199</c:v>
                </c:pt>
                <c:pt idx="37">
                  <c:v>2.7310975624988187E-198</c:v>
                </c:pt>
                <c:pt idx="38">
                  <c:v>1.8361851190121149E-197</c:v>
                </c:pt>
                <c:pt idx="39">
                  <c:v>1.229570568646078E-196</c:v>
                </c:pt>
                <c:pt idx="40">
                  <c:v>8.2006485882767692E-196</c:v>
                </c:pt>
                <c:pt idx="41">
                  <c:v>5.4475433118009161E-195</c:v>
                </c:pt>
                <c:pt idx="42">
                  <c:v>3.6042169831308411E-194</c:v>
                </c:pt>
                <c:pt idx="43">
                  <c:v>2.3750836643203707E-193</c:v>
                </c:pt>
                <c:pt idx="44">
                  <c:v>1.5588511350040252E-192</c:v>
                </c:pt>
                <c:pt idx="45">
                  <c:v>1.0190327024005551E-191</c:v>
                </c:pt>
                <c:pt idx="46">
                  <c:v>6.6348230746104079E-191</c:v>
                </c:pt>
                <c:pt idx="47">
                  <c:v>4.3025737012304446E-190</c:v>
                </c:pt>
                <c:pt idx="48">
                  <c:v>2.7789775434859041E-189</c:v>
                </c:pt>
                <c:pt idx="49">
                  <c:v>1.787720018560638E-188</c:v>
                </c:pt>
                <c:pt idx="50">
                  <c:v>1.1454383417390068E-187</c:v>
                </c:pt>
                <c:pt idx="51">
                  <c:v>7.3097357343201783E-187</c:v>
                </c:pt>
                <c:pt idx="52">
                  <c:v>4.6461088833741752E-186</c:v>
                </c:pt>
                <c:pt idx="53">
                  <c:v>2.9412696222450966E-185</c:v>
                </c:pt>
                <c:pt idx="54">
                  <c:v>1.8545478303364184E-184</c:v>
                </c:pt>
                <c:pt idx="55">
                  <c:v>1.1646595354485772E-183</c:v>
                </c:pt>
                <c:pt idx="56">
                  <c:v>7.2848008206542328E-183</c:v>
                </c:pt>
                <c:pt idx="57">
                  <c:v>4.5383096444541097E-182</c:v>
                </c:pt>
                <c:pt idx="58">
                  <c:v>2.8159718771401787E-181</c:v>
                </c:pt>
                <c:pt idx="59">
                  <c:v>1.7402844892258756E-180</c:v>
                </c:pt>
                <c:pt idx="60">
                  <c:v>1.0711984427595811E-179</c:v>
                </c:pt>
                <c:pt idx="61">
                  <c:v>6.5671564537238549E-179</c:v>
                </c:pt>
                <c:pt idx="62">
                  <c:v>4.0099830802422283E-178</c:v>
                </c:pt>
                <c:pt idx="63">
                  <c:v>2.4387397913807933E-177</c:v>
                </c:pt>
                <c:pt idx="64">
                  <c:v>1.477223254603097E-176</c:v>
                </c:pt>
                <c:pt idx="65">
                  <c:v>8.9121924083914131E-176</c:v>
                </c:pt>
                <c:pt idx="66">
                  <c:v>5.3552619551549216E-175</c:v>
                </c:pt>
                <c:pt idx="67">
                  <c:v>3.2050486915545276E-174</c:v>
                </c:pt>
                <c:pt idx="68">
                  <c:v>1.9104966968424899E-173</c:v>
                </c:pt>
                <c:pt idx="69">
                  <c:v>1.134268046034361E-172</c:v>
                </c:pt>
                <c:pt idx="70">
                  <c:v>6.707224622931326E-172</c:v>
                </c:pt>
                <c:pt idx="71">
                  <c:v>3.9502788307378715E-171</c:v>
                </c:pt>
                <c:pt idx="72">
                  <c:v>2.3172367038271763E-170</c:v>
                </c:pt>
                <c:pt idx="73">
                  <c:v>1.3538507608429533E-169</c:v>
                </c:pt>
                <c:pt idx="74">
                  <c:v>7.8782350657188018E-169</c:v>
                </c:pt>
                <c:pt idx="75">
                  <c:v>4.5660937427221924E-168</c:v>
                </c:pt>
                <c:pt idx="76">
                  <c:v>2.6358364472397789E-167</c:v>
                </c:pt>
                <c:pt idx="77">
                  <c:v>1.5154787165489862E-166</c:v>
                </c:pt>
                <c:pt idx="78">
                  <c:v>8.6783861632231073E-166</c:v>
                </c:pt>
                <c:pt idx="79">
                  <c:v>4.9497794432889606E-165</c:v>
                </c:pt>
                <c:pt idx="80">
                  <c:v>2.8118391361974184E-164</c:v>
                </c:pt>
                <c:pt idx="81">
                  <c:v>1.5909364861212464E-163</c:v>
                </c:pt>
                <c:pt idx="82">
                  <c:v>8.9654678931813219E-163</c:v>
                </c:pt>
                <c:pt idx="83">
                  <c:v>5.0321180904557969E-162</c:v>
                </c:pt>
                <c:pt idx="84">
                  <c:v>2.8131081956848638E-161</c:v>
                </c:pt>
                <c:pt idx="85">
                  <c:v>1.5663174802445474E-160</c:v>
                </c:pt>
                <c:pt idx="86">
                  <c:v>8.6862215144534796E-160</c:v>
                </c:pt>
                <c:pt idx="87">
                  <c:v>4.7977736314216769E-159</c:v>
                </c:pt>
                <c:pt idx="88">
                  <c:v>2.6394069322712177E-158</c:v>
                </c:pt>
                <c:pt idx="89">
                  <c:v>1.4462078009460888E-157</c:v>
                </c:pt>
                <c:pt idx="90">
                  <c:v>7.8924673443470519E-157</c:v>
                </c:pt>
                <c:pt idx="91">
                  <c:v>4.2899539910939176E-156</c:v>
                </c:pt>
                <c:pt idx="92">
                  <c:v>2.3224705858618634E-155</c:v>
                </c:pt>
                <c:pt idx="93">
                  <c:v>1.2522918588332578E-154</c:v>
                </c:pt>
                <c:pt idx="94">
                  <c:v>6.7254080463150788E-154</c:v>
                </c:pt>
                <c:pt idx="95">
                  <c:v>3.5974061109719067E-153</c:v>
                </c:pt>
                <c:pt idx="96">
                  <c:v>1.9165406892627527E-152</c:v>
                </c:pt>
                <c:pt idx="97">
                  <c:v>1.016961160946333E-151</c:v>
                </c:pt>
                <c:pt idx="98">
                  <c:v>5.3746283295673497E-151</c:v>
                </c:pt>
                <c:pt idx="99">
                  <c:v>2.8291127370677681E-150</c:v>
                </c:pt>
                <c:pt idx="100">
                  <c:v>1.4832344979253528E-149</c:v>
                </c:pt>
                <c:pt idx="101">
                  <c:v>7.7451017755048051E-149</c:v>
                </c:pt>
                <c:pt idx="102">
                  <c:v>4.0281180257505251E-148</c:v>
                </c:pt>
                <c:pt idx="103">
                  <c:v>2.0865797687076639E-147</c:v>
                </c:pt>
                <c:pt idx="104">
                  <c:v>1.0765285309194294E-146</c:v>
                </c:pt>
                <c:pt idx="105">
                  <c:v>5.5318939195166493E-146</c:v>
                </c:pt>
                <c:pt idx="106">
                  <c:v>2.8312608884131705E-145</c:v>
                </c:pt>
                <c:pt idx="107">
                  <c:v>1.443257033772579E-144</c:v>
                </c:pt>
                <c:pt idx="108">
                  <c:v>7.3276585295119653E-144</c:v>
                </c:pt>
                <c:pt idx="109">
                  <c:v>3.705480312075877E-143</c:v>
                </c:pt>
                <c:pt idx="110">
                  <c:v>1.8663003793800713E-142</c:v>
                </c:pt>
                <c:pt idx="111">
                  <c:v>9.3621657474031624E-142</c:v>
                </c:pt>
                <c:pt idx="112">
                  <c:v>4.6776621792301357E-141</c:v>
                </c:pt>
                <c:pt idx="113">
                  <c:v>2.3277649745009452E-140</c:v>
                </c:pt>
                <c:pt idx="114">
                  <c:v>1.1537378790685166E-139</c:v>
                </c:pt>
                <c:pt idx="115">
                  <c:v>5.6955139613278223E-139</c:v>
                </c:pt>
                <c:pt idx="116">
                  <c:v>2.8003765813042918E-138</c:v>
                </c:pt>
                <c:pt idx="117">
                  <c:v>1.3713796494908109E-137</c:v>
                </c:pt>
                <c:pt idx="118">
                  <c:v>6.6889309212422662E-137</c:v>
                </c:pt>
                <c:pt idx="119">
                  <c:v>3.2494770069730576E-136</c:v>
                </c:pt>
                <c:pt idx="120">
                  <c:v>1.5722730585917702E-135</c:v>
                </c:pt>
                <c:pt idx="121">
                  <c:v>7.5770512394681748E-135</c:v>
                </c:pt>
                <c:pt idx="122">
                  <c:v>3.6368904762987281E-134</c:v>
                </c:pt>
                <c:pt idx="123">
                  <c:v>1.7386732327255908E-133</c:v>
                </c:pt>
                <c:pt idx="124">
                  <c:v>8.2787250769747795E-133</c:v>
                </c:pt>
                <c:pt idx="125">
                  <c:v>3.9261483020865949E-132</c:v>
                </c:pt>
                <c:pt idx="126">
                  <c:v>1.8545036254724588E-131</c:v>
                </c:pt>
                <c:pt idx="127">
                  <c:v>8.724617988497099E-131</c:v>
                </c:pt>
                <c:pt idx="128">
                  <c:v>4.0881130863258047E-130</c:v>
                </c:pt>
                <c:pt idx="129">
                  <c:v>1.9079066794954595E-129</c:v>
                </c:pt>
                <c:pt idx="130">
                  <c:v>8.8684782056965779E-129</c:v>
                </c:pt>
                <c:pt idx="131">
                  <c:v>4.1058097787068512E-128</c:v>
                </c:pt>
                <c:pt idx="132">
                  <c:v>1.8932427107168309E-127</c:v>
                </c:pt>
                <c:pt idx="133">
                  <c:v>8.6950384953550164E-127</c:v>
                </c:pt>
                <c:pt idx="134">
                  <c:v>3.977356062303144E-126</c:v>
                </c:pt>
                <c:pt idx="135">
                  <c:v>1.8120708809042951E-125</c:v>
                </c:pt>
                <c:pt idx="136">
                  <c:v>8.2226847146585333E-125</c:v>
                </c:pt>
                <c:pt idx="137">
                  <c:v>3.716292099091793E-124</c:v>
                </c:pt>
                <c:pt idx="138">
                  <c:v>1.672876162734487E-123</c:v>
                </c:pt>
                <c:pt idx="139">
                  <c:v>7.5002456998078153E-123</c:v>
                </c:pt>
                <c:pt idx="140">
                  <c:v>3.3492297132037679E-122</c:v>
                </c:pt>
                <c:pt idx="141">
                  <c:v>1.4896084502573176E-121</c:v>
                </c:pt>
                <c:pt idx="142">
                  <c:v>6.5986799729867143E-121</c:v>
                </c:pt>
                <c:pt idx="143">
                  <c:v>2.9113857505620591E-120</c:v>
                </c:pt>
                <c:pt idx="144">
                  <c:v>1.2793818490820144E-119</c:v>
                </c:pt>
                <c:pt idx="145">
                  <c:v>5.5996175358209033E-119</c:v>
                </c:pt>
                <c:pt idx="146">
                  <c:v>2.4410366041553746E-118</c:v>
                </c:pt>
                <c:pt idx="147">
                  <c:v>1.0598586919302345E-117</c:v>
                </c:pt>
                <c:pt idx="148">
                  <c:v>4.5833116286868172E-117</c:v>
                </c:pt>
                <c:pt idx="149">
                  <c:v>1.9740973013813081E-116</c:v>
                </c:pt>
                <c:pt idx="150">
                  <c:v>8.468675067587629E-116</c:v>
                </c:pt>
                <c:pt idx="151">
                  <c:v>3.6184296372580785E-115</c:v>
                </c:pt>
                <c:pt idx="152">
                  <c:v>1.539864620875824E-114</c:v>
                </c:pt>
                <c:pt idx="153">
                  <c:v>6.5268359512911693E-114</c:v>
                </c:pt>
                <c:pt idx="154">
                  <c:v>2.7553742799812713E-113</c:v>
                </c:pt>
                <c:pt idx="155">
                  <c:v>1.158553918138454E-112</c:v>
                </c:pt>
                <c:pt idx="156">
                  <c:v>4.851875490932634E-112</c:v>
                </c:pt>
                <c:pt idx="157">
                  <c:v>2.0237683126656301E-111</c:v>
                </c:pt>
                <c:pt idx="158">
                  <c:v>8.4075543374480641E-111</c:v>
                </c:pt>
                <c:pt idx="159">
                  <c:v>3.4788549475788254E-110</c:v>
                </c:pt>
                <c:pt idx="160">
                  <c:v>1.4337079923036653E-109</c:v>
                </c:pt>
                <c:pt idx="161">
                  <c:v>5.8849508290370708E-109</c:v>
                </c:pt>
                <c:pt idx="162">
                  <c:v>2.4059285058253148E-108</c:v>
                </c:pt>
                <c:pt idx="163">
                  <c:v>9.7967120687954352E-108</c:v>
                </c:pt>
                <c:pt idx="164">
                  <c:v>3.9731569154301433E-107</c:v>
                </c:pt>
                <c:pt idx="165">
                  <c:v>1.6049031804743613E-106</c:v>
                </c:pt>
                <c:pt idx="166">
                  <c:v>6.4568352468812376E-106</c:v>
                </c:pt>
                <c:pt idx="167">
                  <c:v>2.587309120401536E-105</c:v>
                </c:pt>
                <c:pt idx="168">
                  <c:v>1.0326060870509637E-104</c:v>
                </c:pt>
                <c:pt idx="169">
                  <c:v>4.1046751227160573E-104</c:v>
                </c:pt>
                <c:pt idx="170">
                  <c:v>1.6251020743478808E-103</c:v>
                </c:pt>
                <c:pt idx="171">
                  <c:v>6.4082618179501272E-103</c:v>
                </c:pt>
                <c:pt idx="172">
                  <c:v>2.516851526922059E-102</c:v>
                </c:pt>
                <c:pt idx="173">
                  <c:v>9.8453847585073803E-102</c:v>
                </c:pt>
                <c:pt idx="174">
                  <c:v>3.8358846295470835E-101</c:v>
                </c:pt>
                <c:pt idx="175">
                  <c:v>1.4885249795406473E-100</c:v>
                </c:pt>
                <c:pt idx="176">
                  <c:v>5.753133669982525E-100</c:v>
                </c:pt>
                <c:pt idx="177">
                  <c:v>2.2146777844276336E-99</c:v>
                </c:pt>
                <c:pt idx="178">
                  <c:v>8.4913038308796276E-99</c:v>
                </c:pt>
                <c:pt idx="179">
                  <c:v>3.2426192713134648E-98</c:v>
                </c:pt>
                <c:pt idx="180">
                  <c:v>1.2333186108382947E-97</c:v>
                </c:pt>
                <c:pt idx="181">
                  <c:v>4.6721024531799913E-97</c:v>
                </c:pt>
                <c:pt idx="182">
                  <c:v>1.7628167863086419E-96</c:v>
                </c:pt>
                <c:pt idx="183">
                  <c:v>6.6246012786766142E-96</c:v>
                </c:pt>
                <c:pt idx="184">
                  <c:v>2.4795339427866405E-95</c:v>
                </c:pt>
                <c:pt idx="185">
                  <c:v>9.2435356076484126E-95</c:v>
                </c:pt>
                <c:pt idx="186">
                  <c:v>3.4321315558535086E-94</c:v>
                </c:pt>
                <c:pt idx="187">
                  <c:v>1.2692509030233087E-93</c:v>
                </c:pt>
                <c:pt idx="188">
                  <c:v>4.6750771573599358E-93</c:v>
                </c:pt>
                <c:pt idx="189">
                  <c:v>1.7150936210543015E-92</c:v>
                </c:pt>
                <c:pt idx="190">
                  <c:v>6.2667825795270658E-92</c:v>
                </c:pt>
                <c:pt idx="191">
                  <c:v>2.2806527778467107E-91</c:v>
                </c:pt>
                <c:pt idx="192">
                  <c:v>8.2666863508224701E-91</c:v>
                </c:pt>
                <c:pt idx="193">
                  <c:v>2.9844306883999035E-90</c:v>
                </c:pt>
                <c:pt idx="194">
                  <c:v>1.0731224512702144E-89</c:v>
                </c:pt>
                <c:pt idx="195">
                  <c:v>3.843216160982798E-89</c:v>
                </c:pt>
                <c:pt idx="196">
                  <c:v>1.3708757368655018E-88</c:v>
                </c:pt>
                <c:pt idx="197">
                  <c:v>4.8703381426839854E-88</c:v>
                </c:pt>
                <c:pt idx="198">
                  <c:v>1.7233674536055172E-87</c:v>
                </c:pt>
                <c:pt idx="199">
                  <c:v>6.0737149504544299E-87</c:v>
                </c:pt>
                <c:pt idx="200">
                  <c:v>2.1320072241488834E-86</c:v>
                </c:pt>
                <c:pt idx="201">
                  <c:v>7.4538506204038562E-86</c:v>
                </c:pt>
                <c:pt idx="202">
                  <c:v>2.595556249176969E-85</c:v>
                </c:pt>
                <c:pt idx="203">
                  <c:v>9.0019781020854877E-85</c:v>
                </c:pt>
                <c:pt idx="204">
                  <c:v>3.1095905389498966E-84</c:v>
                </c:pt>
                <c:pt idx="205">
                  <c:v>1.0698581696902186E-83</c:v>
                </c:pt>
                <c:pt idx="206">
                  <c:v>3.6661223577560734E-83</c:v>
                </c:pt>
                <c:pt idx="207">
                  <c:v>1.2512539190141684E-82</c:v>
                </c:pt>
                <c:pt idx="208">
                  <c:v>4.2534535351797866E-82</c:v>
                </c:pt>
                <c:pt idx="209">
                  <c:v>1.4401100531805314E-81</c:v>
                </c:pt>
                <c:pt idx="210">
                  <c:v>4.8563213661478993E-81</c:v>
                </c:pt>
                <c:pt idx="211">
                  <c:v>1.6310861560263105E-80</c:v>
                </c:pt>
                <c:pt idx="212">
                  <c:v>5.4563740136733782E-80</c:v>
                </c:pt>
                <c:pt idx="213">
                  <c:v>1.8179800337183126E-79</c:v>
                </c:pt>
                <c:pt idx="214">
                  <c:v>6.0329792766465498E-79</c:v>
                </c:pt>
                <c:pt idx="215">
                  <c:v>1.9940328324587993E-78</c:v>
                </c:pt>
                <c:pt idx="216">
                  <c:v>6.5643317767986795E-78</c:v>
                </c:pt>
                <c:pt idx="217">
                  <c:v>2.1523182519510568E-77</c:v>
                </c:pt>
                <c:pt idx="218">
                  <c:v>7.0287840592091445E-77</c:v>
                </c:pt>
                <c:pt idx="219">
                  <c:v>2.2861865236235483E-76</c:v>
                </c:pt>
                <c:pt idx="220">
                  <c:v>7.4062926191455041E-76</c:v>
                </c:pt>
                <c:pt idx="221">
                  <c:v>2.3897244130349996E-75</c:v>
                </c:pt>
                <c:pt idx="222">
                  <c:v>7.6798461648029422E-75</c:v>
                </c:pt>
                <c:pt idx="223">
                  <c:v>2.4581872867011461E-74</c:v>
                </c:pt>
                <c:pt idx="224">
                  <c:v>7.8367350263889095E-74</c:v>
                </c:pt>
                <c:pt idx="225">
                  <c:v>2.4883593857312924E-73</c:v>
                </c:pt>
                <c:pt idx="226">
                  <c:v>7.8695299553945105E-73</c:v>
                </c:pt>
                <c:pt idx="227">
                  <c:v>2.4788042291206526E-72</c:v>
                </c:pt>
                <c:pt idx="228">
                  <c:v>7.7766653587062427E-72</c:v>
                </c:pt>
                <c:pt idx="229">
                  <c:v>2.4299779941239445E-71</c:v>
                </c:pt>
                <c:pt idx="230">
                  <c:v>7.5625632039573703E-71</c:v>
                </c:pt>
                <c:pt idx="231">
                  <c:v>2.3441934111760924E-70</c:v>
                </c:pt>
                <c:pt idx="232">
                  <c:v>7.2372839400188234E-70</c:v>
                </c:pt>
                <c:pt idx="233">
                  <c:v>2.2254381528658518E-69</c:v>
                </c:pt>
                <c:pt idx="234">
                  <c:v>6.815742808930177E-69</c:v>
                </c:pt>
                <c:pt idx="235">
                  <c:v>2.0790675775161411E-68</c:v>
                </c:pt>
                <c:pt idx="236">
                  <c:v>6.3165765622145698E-68</c:v>
                </c:pt>
                <c:pt idx="237">
                  <c:v>1.9114047912242262E-67</c:v>
                </c:pt>
                <c:pt idx="238">
                  <c:v>5.7607804369780792E-67</c:v>
                </c:pt>
                <c:pt idx="239">
                  <c:v>1.7292895732750245E-66</c:v>
                </c:pt>
                <c:pt idx="240">
                  <c:v>5.1702538865282391E-66</c:v>
                </c:pt>
                <c:pt idx="241">
                  <c:v>1.53962077839094E-65</c:v>
                </c:pt>
                <c:pt idx="242">
                  <c:v>4.5663942490823642E-65</c:v>
                </c:pt>
                <c:pt idx="243">
                  <c:v>1.348934283095012E-64</c:v>
                </c:pt>
                <c:pt idx="244">
                  <c:v>3.9688613497001098E-64</c:v>
                </c:pt>
                <c:pt idx="245">
                  <c:v>1.1630511344313781E-63</c:v>
                </c:pt>
                <c:pt idx="246">
                  <c:v>3.3946064978134611E-63</c:v>
                </c:pt>
                <c:pt idx="247">
                  <c:v>9.8681970771453179E-63</c:v>
                </c:pt>
                <c:pt idx="248">
                  <c:v>2.8572216824300127E-62</c:v>
                </c:pt>
                <c:pt idx="249">
                  <c:v>8.2396318406275296E-62</c:v>
                </c:pt>
                <c:pt idx="250">
                  <c:v>2.3666248709778336E-61</c:v>
                </c:pt>
                <c:pt idx="251">
                  <c:v>6.7703136416534228E-61</c:v>
                </c:pt>
                <c:pt idx="252">
                  <c:v>1.9290607264442029E-60</c:v>
                </c:pt>
                <c:pt idx="253">
                  <c:v>5.4744533265110433E-60</c:v>
                </c:pt>
                <c:pt idx="254">
                  <c:v>1.5473671138769546E-59</c:v>
                </c:pt>
                <c:pt idx="255">
                  <c:v>4.3561589155030868E-59</c:v>
                </c:pt>
                <c:pt idx="256">
                  <c:v>1.2214390876539897E-58</c:v>
                </c:pt>
                <c:pt idx="257">
                  <c:v>3.4111252020153779E-58</c:v>
                </c:pt>
                <c:pt idx="258">
                  <c:v>9.4881436934149653E-58</c:v>
                </c:pt>
                <c:pt idx="259">
                  <c:v>2.6285884390615259E-57</c:v>
                </c:pt>
                <c:pt idx="260">
                  <c:v>7.2530668571645148E-57</c:v>
                </c:pt>
                <c:pt idx="261">
                  <c:v>1.9933268419656238E-56</c:v>
                </c:pt>
                <c:pt idx="262">
                  <c:v>5.4562353660645544E-56</c:v>
                </c:pt>
                <c:pt idx="263">
                  <c:v>1.4875289428408412E-55</c:v>
                </c:pt>
                <c:pt idx="264">
                  <c:v>4.0392013223545928E-55</c:v>
                </c:pt>
                <c:pt idx="265">
                  <c:v>1.0924041018758272E-54</c:v>
                </c:pt>
                <c:pt idx="266">
                  <c:v>2.9425841514719109E-54</c:v>
                </c:pt>
                <c:pt idx="267">
                  <c:v>7.8946377681038887E-54</c:v>
                </c:pt>
                <c:pt idx="268">
                  <c:v>2.1095667483037895E-53</c:v>
                </c:pt>
                <c:pt idx="269">
                  <c:v>5.6145128709194436E-53</c:v>
                </c:pt>
                <c:pt idx="270">
                  <c:v>1.4882936857032177E-52</c:v>
                </c:pt>
                <c:pt idx="271">
                  <c:v>3.9293701682437798E-52</c:v>
                </c:pt>
                <c:pt idx="272">
                  <c:v>1.0332727953013951E-51</c:v>
                </c:pt>
                <c:pt idx="273">
                  <c:v>2.706230557856888E-51</c:v>
                </c:pt>
                <c:pt idx="274">
                  <c:v>7.0594739366310858E-51</c:v>
                </c:pt>
                <c:pt idx="275">
                  <c:v>1.8341617473362777E-50</c:v>
                </c:pt>
                <c:pt idx="276">
                  <c:v>4.7463599556353478E-50</c:v>
                </c:pt>
                <c:pt idx="277">
                  <c:v>1.223323892237228E-49</c:v>
                </c:pt>
                <c:pt idx="278">
                  <c:v>3.1403640095735438E-49</c:v>
                </c:pt>
                <c:pt idx="279">
                  <c:v>8.0292738806078911E-49</c:v>
                </c:pt>
                <c:pt idx="280">
                  <c:v>2.0447033084663365E-48</c:v>
                </c:pt>
                <c:pt idx="281">
                  <c:v>5.186114182273365E-48</c:v>
                </c:pt>
                <c:pt idx="282">
                  <c:v>1.3101215671959736E-47</c:v>
                </c:pt>
                <c:pt idx="283">
                  <c:v>3.2963921006924325E-47</c:v>
                </c:pt>
                <c:pt idx="284">
                  <c:v>8.260833720193728E-47</c:v>
                </c:pt>
                <c:pt idx="285">
                  <c:v>2.0618954639633568E-46</c:v>
                </c:pt>
                <c:pt idx="286">
                  <c:v>5.125864870098544E-46</c:v>
                </c:pt>
                <c:pt idx="287">
                  <c:v>1.269186399979078E-45</c:v>
                </c:pt>
                <c:pt idx="288">
                  <c:v>3.1299789265871559E-45</c:v>
                </c:pt>
                <c:pt idx="289">
                  <c:v>7.6880316820808099E-45</c:v>
                </c:pt>
                <c:pt idx="290">
                  <c:v>1.8808175225329032E-44</c:v>
                </c:pt>
                <c:pt idx="291">
                  <c:v>4.5828527897757258E-44</c:v>
                </c:pt>
                <c:pt idx="292">
                  <c:v>1.1122000210473453E-43</c:v>
                </c:pt>
                <c:pt idx="293">
                  <c:v>2.6883613181025012E-43</c:v>
                </c:pt>
                <c:pt idx="294">
                  <c:v>6.4721730955501648E-43</c:v>
                </c:pt>
                <c:pt idx="295">
                  <c:v>1.5519236688183689E-42</c:v>
                </c:pt>
                <c:pt idx="296">
                  <c:v>3.7063662853250428E-42</c:v>
                </c:pt>
                <c:pt idx="297">
                  <c:v>8.8162533863974069E-42</c:v>
                </c:pt>
                <c:pt idx="298">
                  <c:v>2.0887070743255845E-41</c:v>
                </c:pt>
                <c:pt idx="299">
                  <c:v>4.9286588536937211E-41</c:v>
                </c:pt>
                <c:pt idx="300">
                  <c:v>1.1583444621938255E-40</c:v>
                </c:pt>
                <c:pt idx="301">
                  <c:v>2.711467740401803E-40</c:v>
                </c:pt>
                <c:pt idx="302">
                  <c:v>6.3216275334016523E-40</c:v>
                </c:pt>
                <c:pt idx="303">
                  <c:v>1.4679494919781415E-39</c:v>
                </c:pt>
                <c:pt idx="304">
                  <c:v>3.3950882620210411E-39</c:v>
                </c:pt>
                <c:pt idx="305">
                  <c:v>7.8207566431630802E-39</c:v>
                </c:pt>
                <c:pt idx="306">
                  <c:v>1.7943378670119774E-38</c:v>
                </c:pt>
                <c:pt idx="307">
                  <c:v>4.1003168658776221E-38</c:v>
                </c:pt>
                <c:pt idx="308">
                  <c:v>9.3322929612526013E-38</c:v>
                </c:pt>
                <c:pt idx="309">
                  <c:v>2.1155196080625432E-37</c:v>
                </c:pt>
                <c:pt idx="310">
                  <c:v>4.7764308342031725E-37</c:v>
                </c:pt>
                <c:pt idx="311">
                  <c:v>1.0741073255217433E-36</c:v>
                </c:pt>
                <c:pt idx="312">
                  <c:v>2.405745105040532E-36</c:v>
                </c:pt>
                <c:pt idx="313">
                  <c:v>5.3667243603173197E-36</c:v>
                </c:pt>
                <c:pt idx="314">
                  <c:v>1.1924130391467239E-35</c:v>
                </c:pt>
                <c:pt idx="315">
                  <c:v>2.6387721375892826E-35</c:v>
                </c:pt>
                <c:pt idx="316">
                  <c:v>5.8161394413821464E-35</c:v>
                </c:pt>
                <c:pt idx="317">
                  <c:v>1.276807654220844E-34</c:v>
                </c:pt>
                <c:pt idx="318">
                  <c:v>2.7917330752721006E-34</c:v>
                </c:pt>
                <c:pt idx="319">
                  <c:v>6.0796706527310935E-34</c:v>
                </c:pt>
                <c:pt idx="320">
                  <c:v>1.3186937923949115E-33</c:v>
                </c:pt>
                <c:pt idx="321">
                  <c:v>2.8488239859348856E-33</c:v>
                </c:pt>
                <c:pt idx="322">
                  <c:v>6.1297818621677139E-33</c:v>
                </c:pt>
                <c:pt idx="323">
                  <c:v>1.3136575592590057E-32</c:v>
                </c:pt>
                <c:pt idx="324">
                  <c:v>2.8039939082315692E-32</c:v>
                </c:pt>
                <c:pt idx="325">
                  <c:v>5.9611453226088195E-32</c:v>
                </c:pt>
                <c:pt idx="326">
                  <c:v>1.2622346556064689E-31</c:v>
                </c:pt>
                <c:pt idx="327">
                  <c:v>2.6620011421167464E-31</c:v>
                </c:pt>
                <c:pt idx="328">
                  <c:v>5.591574582766437E-31</c:v>
                </c:pt>
                <c:pt idx="329">
                  <c:v>1.1698165296372735E-30</c:v>
                </c:pt>
                <c:pt idx="330">
                  <c:v>2.4375814281073017E-30</c:v>
                </c:pt>
                <c:pt idx="331">
                  <c:v>5.0589251991033745E-30</c:v>
                </c:pt>
                <c:pt idx="332">
                  <c:v>1.0457193172835673E-29</c:v>
                </c:pt>
                <c:pt idx="333">
                  <c:v>2.1529292114111369E-29</c:v>
                </c:pt>
                <c:pt idx="334">
                  <c:v>4.4147093580938372E-29</c:v>
                </c:pt>
                <c:pt idx="335">
                  <c:v>9.0163804957946343E-29</c:v>
                </c:pt>
                <c:pt idx="336">
                  <c:v>1.8340876716266738E-28</c:v>
                </c:pt>
                <c:pt idx="337">
                  <c:v>3.7159143864394795E-28</c:v>
                </c:pt>
                <c:pt idx="338">
                  <c:v>7.4984077731750492E-28</c:v>
                </c:pt>
                <c:pt idx="339">
                  <c:v>1.5070586570402459E-27</c:v>
                </c:pt>
                <c:pt idx="340">
                  <c:v>3.0168172654284533E-27</c:v>
                </c:pt>
                <c:pt idx="341">
                  <c:v>6.0148610729830349E-27</c:v>
                </c:pt>
                <c:pt idx="342">
                  <c:v>1.1944279119996019E-26</c:v>
                </c:pt>
                <c:pt idx="343">
                  <c:v>2.3623923823537514E-26</c:v>
                </c:pt>
                <c:pt idx="344">
                  <c:v>4.6537373690002434E-26</c:v>
                </c:pt>
                <c:pt idx="345">
                  <c:v>9.1308131251538966E-26</c:v>
                </c:pt>
                <c:pt idx="346">
                  <c:v>1.7843283896136238E-25</c:v>
                </c:pt>
                <c:pt idx="347">
                  <c:v>3.4729446626067043E-25</c:v>
                </c:pt>
                <c:pt idx="348">
                  <c:v>6.7325360628182394E-25</c:v>
                </c:pt>
                <c:pt idx="349">
                  <c:v>1.2999218999014922E-24</c:v>
                </c:pt>
                <c:pt idx="350">
                  <c:v>2.4998478658583783E-24</c:v>
                </c:pt>
                <c:pt idx="351">
                  <c:v>4.7881488786257132E-24</c:v>
                </c:pt>
                <c:pt idx="352">
                  <c:v>9.1343880734270702E-24</c:v>
                </c:pt>
                <c:pt idx="353">
                  <c:v>1.735597511319397E-23</c:v>
                </c:pt>
                <c:pt idx="354">
                  <c:v>3.2845533913980034E-23</c:v>
                </c:pt>
                <c:pt idx="355">
                  <c:v>6.1910082108044388E-23</c:v>
                </c:pt>
                <c:pt idx="356">
                  <c:v>1.1622623808938024E-22</c:v>
                </c:pt>
                <c:pt idx="357">
                  <c:v>2.1732251851046699E-22</c:v>
                </c:pt>
                <c:pt idx="358">
                  <c:v>4.0472778905928821E-22</c:v>
                </c:pt>
                <c:pt idx="359">
                  <c:v>7.5072186807001833E-22</c:v>
                </c:pt>
                <c:pt idx="360">
                  <c:v>1.3869246149682133E-21</c:v>
                </c:pt>
                <c:pt idx="361">
                  <c:v>2.5520218727677173E-21</c:v>
                </c:pt>
                <c:pt idx="362">
                  <c:v>4.6770679075417345E-21</c:v>
                </c:pt>
                <c:pt idx="363">
                  <c:v>8.5373032068496129E-21</c:v>
                </c:pt>
                <c:pt idx="364">
                  <c:v>1.5521206723481167E-20</c:v>
                </c:pt>
                <c:pt idx="365">
                  <c:v>2.8105285904776216E-20</c:v>
                </c:pt>
                <c:pt idx="366">
                  <c:v>5.0688364539925563E-20</c:v>
                </c:pt>
                <c:pt idx="367">
                  <c:v>9.1051330701562672E-20</c:v>
                </c:pt>
                <c:pt idx="368">
                  <c:v>1.6290036699923073E-19</c:v>
                </c:pt>
                <c:pt idx="369">
                  <c:v>2.9027897117777694E-19</c:v>
                </c:pt>
                <c:pt idx="370">
                  <c:v>5.1518930006611855E-19</c:v>
                </c:pt>
                <c:pt idx="371">
                  <c:v>9.1070105792634033E-19</c:v>
                </c:pt>
                <c:pt idx="372">
                  <c:v>1.6034026408884611E-18</c:v>
                </c:pt>
                <c:pt idx="373">
                  <c:v>2.8116877909043743E-18</c:v>
                </c:pt>
                <c:pt idx="374">
                  <c:v>4.9107671566330151E-18</c:v>
                </c:pt>
                <c:pt idx="375">
                  <c:v>8.5425855579683047E-18</c:v>
                </c:pt>
                <c:pt idx="376">
                  <c:v>1.48008643633013E-17</c:v>
                </c:pt>
                <c:pt idx="377">
                  <c:v>2.5541274659499838E-17</c:v>
                </c:pt>
                <c:pt idx="378">
                  <c:v>4.3899118831605486E-17</c:v>
                </c:pt>
                <c:pt idx="379">
                  <c:v>7.514961942303965E-17</c:v>
                </c:pt>
                <c:pt idx="380">
                  <c:v>1.2813138341969195E-16</c:v>
                </c:pt>
                <c:pt idx="381">
                  <c:v>2.1759153296814494E-16</c:v>
                </c:pt>
                <c:pt idx="382">
                  <c:v>3.6803253708852312E-16</c:v>
                </c:pt>
                <c:pt idx="383">
                  <c:v>6.1999499879768273E-16</c:v>
                </c:pt>
                <c:pt idx="384">
                  <c:v>1.0402743829528766E-15</c:v>
                </c:pt>
                <c:pt idx="385">
                  <c:v>1.7384626669178622E-15</c:v>
                </c:pt>
                <c:pt idx="386">
                  <c:v>2.8936138903053698E-15</c:v>
                </c:pt>
                <c:pt idx="387">
                  <c:v>4.7970422032750538E-15</c:v>
                </c:pt>
                <c:pt idx="388">
                  <c:v>7.9207124130159529E-15</c:v>
                </c:pt>
                <c:pt idx="389">
                  <c:v>1.302604871271809E-14</c:v>
                </c:pt>
                <c:pt idx="390">
                  <c:v>2.1336289616857601E-14</c:v>
                </c:pt>
                <c:pt idx="391">
                  <c:v>3.4808302511858301E-14</c:v>
                </c:pt>
                <c:pt idx="392">
                  <c:v>5.6559366774486056E-14</c:v>
                </c:pt>
                <c:pt idx="393">
                  <c:v>9.1534324197050102E-14</c:v>
                </c:pt>
                <c:pt idx="394">
                  <c:v>1.4754386891408767E-13</c:v>
                </c:pt>
                <c:pt idx="395">
                  <c:v>2.3687329557265644E-13</c:v>
                </c:pt>
                <c:pt idx="396">
                  <c:v>3.7876407847031426E-13</c:v>
                </c:pt>
                <c:pt idx="397">
                  <c:v>6.0322483500939673E-13</c:v>
                </c:pt>
                <c:pt idx="398">
                  <c:v>9.5685777327113128E-13</c:v>
                </c:pt>
                <c:pt idx="399">
                  <c:v>1.5117268000105472E-12</c:v>
                </c:pt>
                <c:pt idx="400">
                  <c:v>2.3787948105833407E-12</c:v>
                </c:pt>
                <c:pt idx="401">
                  <c:v>3.7281931097009435E-12</c:v>
                </c:pt>
                <c:pt idx="402">
                  <c:v>5.8196593408364862E-12</c:v>
                </c:pt>
                <c:pt idx="403">
                  <c:v>9.048039225047009E-12</c:v>
                </c:pt>
                <c:pt idx="404">
                  <c:v>1.4010999991409079E-11</c:v>
                </c:pt>
                <c:pt idx="405">
                  <c:v>2.1609341753682075E-11</c:v>
                </c:pt>
                <c:pt idx="406">
                  <c:v>3.3194924876272137E-11</c:v>
                </c:pt>
                <c:pt idx="407">
                  <c:v>5.0787822059073604E-11</c:v>
                </c:pt>
                <c:pt idx="408">
                  <c:v>7.7393633322306713E-11</c:v>
                </c:pt>
                <c:pt idx="409">
                  <c:v>1.17465039418782E-10</c:v>
                </c:pt>
                <c:pt idx="410">
                  <c:v>1.77570071275661E-10</c:v>
                </c:pt>
                <c:pt idx="411">
                  <c:v>2.67355212826774E-10</c:v>
                </c:pt>
                <c:pt idx="412">
                  <c:v>4.009269873028034E-10</c:v>
                </c:pt>
                <c:pt idx="413">
                  <c:v>5.9882465353923726E-10</c:v>
                </c:pt>
                <c:pt idx="414">
                  <c:v>8.9082377687954243E-10</c:v>
                </c:pt>
                <c:pt idx="415">
                  <c:v>1.319901965479386E-9</c:v>
                </c:pt>
                <c:pt idx="416">
                  <c:v>1.9478221399812698E-9</c:v>
                </c:pt>
                <c:pt idx="417">
                  <c:v>2.862955959273304E-9</c:v>
                </c:pt>
                <c:pt idx="418">
                  <c:v>4.1911941933617473E-9</c:v>
                </c:pt>
                <c:pt idx="419">
                  <c:v>6.1110895415940282E-9</c:v>
                </c:pt>
                <c:pt idx="420">
                  <c:v>8.8747730859152405E-9</c:v>
                </c:pt>
                <c:pt idx="421">
                  <c:v>1.2836706605060465E-8</c:v>
                </c:pt>
                <c:pt idx="422">
                  <c:v>1.8493014900996467E-8</c:v>
                </c:pt>
                <c:pt idx="423">
                  <c:v>2.6535029275686945E-8</c:v>
                </c:pt>
                <c:pt idx="424">
                  <c:v>3.7921819753810359E-8</c:v>
                </c:pt>
                <c:pt idx="425">
                  <c:v>5.3977965972202097E-8</c:v>
                </c:pt>
                <c:pt idx="426">
                  <c:v>7.6524695078335325E-8</c:v>
                </c:pt>
                <c:pt idx="427">
                  <c:v>1.0805489542505981E-7</c:v>
                </c:pt>
                <c:pt idx="428">
                  <c:v>1.5196551072280783E-7</c:v>
                </c:pt>
                <c:pt idx="429">
                  <c:v>2.1286456304514135E-7</c:v>
                </c:pt>
                <c:pt idx="430">
                  <c:v>2.9697469725332774E-7</c:v>
                </c:pt>
                <c:pt idx="431">
                  <c:v>4.1266085716311809E-7</c:v>
                </c:pt>
                <c:pt idx="432">
                  <c:v>5.7111668829413664E-7</c:v>
                </c:pt>
                <c:pt idx="433">
                  <c:v>7.8725272458282949E-7</c:v>
                </c:pt>
                <c:pt idx="434">
                  <c:v>1.0808395826216156E-6</c:v>
                </c:pt>
                <c:pt idx="435">
                  <c:v>1.4779714907419426E-6</c:v>
                </c:pt>
                <c:pt idx="436">
                  <c:v>2.0129297549438619E-6</c:v>
                </c:pt>
                <c:pt idx="437">
                  <c:v>2.730542429772068E-6</c:v>
                </c:pt>
                <c:pt idx="438">
                  <c:v>3.6891557110758748E-6</c:v>
                </c:pt>
                <c:pt idx="439">
                  <c:v>4.9643545405767372E-6</c:v>
                </c:pt>
                <c:pt idx="440">
                  <c:v>6.6535946751136646E-6</c:v>
                </c:pt>
                <c:pt idx="441">
                  <c:v>8.8819359857297723E-6</c:v>
                </c:pt>
                <c:pt idx="442">
                  <c:v>1.1809096830377111E-5</c:v>
                </c:pt>
                <c:pt idx="443">
                  <c:v>1.5638081622695987E-5</c:v>
                </c:pt>
                <c:pt idx="444">
                  <c:v>2.0625667603713248E-5</c:v>
                </c:pt>
                <c:pt idx="445">
                  <c:v>2.7095071443298327E-5</c:v>
                </c:pt>
                <c:pt idx="446">
                  <c:v>3.5451150459460791E-5</c:v>
                </c:pt>
                <c:pt idx="447">
                  <c:v>4.6198525380745562E-5</c:v>
                </c:pt>
                <c:pt idx="448">
                  <c:v>5.9963039712209617E-5</c:v>
                </c:pt>
                <c:pt idx="449">
                  <c:v>7.7516992476024061E-5</c:v>
                </c:pt>
                <c:pt idx="450">
                  <c:v>9.9808593498070409E-5</c:v>
                </c:pt>
                <c:pt idx="451">
                  <c:v>1.2799609015515619E-4</c:v>
                </c:pt>
                <c:pt idx="452">
                  <c:v>1.6348699780313001E-4</c:v>
                </c:pt>
                <c:pt idx="453">
                  <c:v>2.0798282881934419E-4</c:v>
                </c:pt>
                <c:pt idx="454">
                  <c:v>2.635296528818492E-4</c:v>
                </c:pt>
                <c:pt idx="455">
                  <c:v>3.3257472920474875E-4</c:v>
                </c:pt>
                <c:pt idx="456">
                  <c:v>4.1802932543934972E-4</c:v>
                </c:pt>
                <c:pt idx="457">
                  <c:v>5.2333767361069361E-4</c:v>
                </c:pt>
                <c:pt idx="458">
                  <c:v>6.5255180714593269E-4</c:v>
                </c:pt>
                <c:pt idx="459">
                  <c:v>8.104117720384665E-4</c:v>
                </c:pt>
                <c:pt idx="460">
                  <c:v>1.0024304080459624E-3</c:v>
                </c:pt>
                <c:pt idx="461">
                  <c:v>1.2349815528045404E-3</c:v>
                </c:pt>
                <c:pt idx="462">
                  <c:v>1.5153901352328921E-3</c:v>
                </c:pt>
                <c:pt idx="463">
                  <c:v>1.8520221994990768E-3</c:v>
                </c:pt>
                <c:pt idx="464">
                  <c:v>2.2543724449260202E-3</c:v>
                </c:pt>
                <c:pt idx="465">
                  <c:v>2.7331463915240459E-3</c:v>
                </c:pt>
                <c:pt idx="466">
                  <c:v>3.3003337997832591E-3</c:v>
                </c:pt>
                <c:pt idx="467">
                  <c:v>3.9692695048603619E-3</c:v>
                </c:pt>
                <c:pt idx="468">
                  <c:v>4.7546773906899766E-3</c:v>
                </c:pt>
                <c:pt idx="469">
                  <c:v>5.6726928533048712E-3</c:v>
                </c:pt>
                <c:pt idx="470">
                  <c:v>6.7408588118400125E-3</c:v>
                </c:pt>
                <c:pt idx="471">
                  <c:v>7.9780901492551917E-3</c:v>
                </c:pt>
                <c:pt idx="472">
                  <c:v>9.4046014325118929E-3</c:v>
                </c:pt>
                <c:pt idx="473">
                  <c:v>1.1041792903135794E-2</c:v>
                </c:pt>
                <c:pt idx="474">
                  <c:v>1.2912090071225341E-2</c:v>
                </c:pt>
                <c:pt idx="475">
                  <c:v>1.5038732812888296E-2</c:v>
                </c:pt>
                <c:pt idx="476">
                  <c:v>1.7445510681266617E-2</c:v>
                </c:pt>
                <c:pt idx="477">
                  <c:v>2.0156442205975185E-2</c:v>
                </c:pt>
                <c:pt idx="478">
                  <c:v>2.3195397277111028E-2</c:v>
                </c:pt>
                <c:pt idx="479">
                  <c:v>2.658566327947361E-2</c:v>
                </c:pt>
                <c:pt idx="480">
                  <c:v>3.0349457439679043E-2</c:v>
                </c:pt>
                <c:pt idx="481">
                  <c:v>3.4507389839815585E-2</c:v>
                </c:pt>
                <c:pt idx="482">
                  <c:v>3.9077883689004153E-2</c:v>
                </c:pt>
                <c:pt idx="483">
                  <c:v>4.4076561668184425E-2</c:v>
                </c:pt>
                <c:pt idx="484">
                  <c:v>4.9515609400618173E-2</c:v>
                </c:pt>
                <c:pt idx="485">
                  <c:v>5.5403129267118066E-2</c:v>
                </c:pt>
                <c:pt idx="486">
                  <c:v>6.1742499788535903E-2</c:v>
                </c:pt>
                <c:pt idx="487">
                  <c:v>6.8531757540989072E-2</c:v>
                </c:pt>
                <c:pt idx="488">
                  <c:v>7.576301995264792E-2</c:v>
                </c:pt>
                <c:pt idx="489">
                  <c:v>8.3421968258662715E-2</c:v>
                </c:pt>
                <c:pt idx="490">
                  <c:v>9.1487410274801548E-2</c:v>
                </c:pt>
                <c:pt idx="491">
                  <c:v>9.9930942415265817E-2</c:v>
                </c:pt>
                <c:pt idx="492">
                  <c:v>0.10871672946832819</c:v>
                </c:pt>
                <c:pt idx="493">
                  <c:v>0.11780141901959441</c:v>
                </c:pt>
                <c:pt idx="494">
                  <c:v>0.12713420506771397</c:v>
                </c:pt>
                <c:pt idx="495">
                  <c:v>0.13665705233137648</c:v>
                </c:pt>
                <c:pt idx="496">
                  <c:v>0.14630508905057285</c:v>
                </c:pt>
                <c:pt idx="497">
                  <c:v>0.15600717182202609</c:v>
                </c:pt>
                <c:pt idx="498">
                  <c:v>0.16568662129143968</c:v>
                </c:pt>
                <c:pt idx="499">
                  <c:v>0.17526212249455853</c:v>
                </c:pt>
                <c:pt idx="500">
                  <c:v>0.18464877845919433</c:v>
                </c:pt>
                <c:pt idx="501">
                  <c:v>0.19375930053328011</c:v>
                </c:pt>
                <c:pt idx="502">
                  <c:v>0.20250531398227395</c:v>
                </c:pt>
                <c:pt idx="503">
                  <c:v>0.21079875289810457</c:v>
                </c:pt>
                <c:pt idx="504">
                  <c:v>0.21855331457060029</c:v>
                </c:pt>
                <c:pt idx="505">
                  <c:v>0.22568594036541864</c:v>
                </c:pt>
                <c:pt idx="506">
                  <c:v>0.23211828798088727</c:v>
                </c:pt>
                <c:pt idx="507">
                  <c:v>0.23777815883960066</c:v>
                </c:pt>
                <c:pt idx="508">
                  <c:v>0.24260084439079169</c:v>
                </c:pt>
                <c:pt idx="509">
                  <c:v>0.2465303562950176</c:v>
                </c:pt>
                <c:pt idx="510">
                  <c:v>0.24952050782583779</c:v>
                </c:pt>
                <c:pt idx="511">
                  <c:v>0.25153581729880187</c:v>
                </c:pt>
                <c:pt idx="512">
                  <c:v>0.25255220882489676</c:v>
                </c:pt>
                <c:pt idx="513">
                  <c:v>0.25255749103957814</c:v>
                </c:pt>
                <c:pt idx="514">
                  <c:v>0.25155160049843694</c:v>
                </c:pt>
                <c:pt idx="515">
                  <c:v>0.24954660294555048</c:v>
                </c:pt>
                <c:pt idx="516">
                  <c:v>0.24656645241906602</c:v>
                </c:pt>
                <c:pt idx="517">
                  <c:v>0.24264651491833825</c:v>
                </c:pt>
                <c:pt idx="518">
                  <c:v>0.23783286987569846</c:v>
                </c:pt>
                <c:pt idx="519">
                  <c:v>0.23218140872194915</c:v>
                </c:pt>
                <c:pt idx="520">
                  <c:v>0.22575675519679483</c:v>
                </c:pt>
                <c:pt idx="521">
                  <c:v>0.21863103655211003</c:v>
                </c:pt>
                <c:pt idx="522">
                  <c:v>0.21088253828272802</c:v>
                </c:pt>
                <c:pt idx="523">
                  <c:v>0.20259427739453875</c:v>
                </c:pt>
                <c:pt idx="524">
                  <c:v>0.19385253042750356</c:v>
                </c:pt>
                <c:pt idx="525">
                  <c:v>0.18474535248350119</c:v>
                </c:pt>
                <c:pt idx="526">
                  <c:v>0.17536112240385709</c:v>
                </c:pt>
                <c:pt idx="527">
                  <c:v>0.16578714708024647</c:v>
                </c:pt>
                <c:pt idx="528">
                  <c:v>0.1561083547847564</c:v>
                </c:pt>
                <c:pt idx="529">
                  <c:v>0.14640610352095523</c:v>
                </c:pt>
                <c:pt idx="530">
                  <c:v>0.13675712590208935</c:v>
                </c:pt>
                <c:pt idx="531">
                  <c:v>0.12723262714416589</c:v>
                </c:pt>
                <c:pt idx="532">
                  <c:v>0.11789754761593388</c:v>
                </c:pt>
                <c:pt idx="533">
                  <c:v>0.10880999620731507</c:v>
                </c:pt>
                <c:pt idx="534">
                  <c:v>0.10002085574473923</c:v>
                </c:pt>
                <c:pt idx="535">
                  <c:v>9.1573556960547961E-2</c:v>
                </c:pt>
                <c:pt idx="536">
                  <c:v>8.3504013255180115E-2</c:v>
                </c:pt>
                <c:pt idx="537">
                  <c:v>7.5840704788607063E-2</c:v>
                </c:pt>
                <c:pt idx="538">
                  <c:v>6.8604897384394209E-2</c:v>
                </c:pt>
                <c:pt idx="539">
                  <c:v>6.18109793773313E-2</c:v>
                </c:pt>
                <c:pt idx="540">
                  <c:v>5.5466897904201368E-2</c:v>
                </c:pt>
                <c:pt idx="541">
                  <c:v>4.9574675218159607E-2</c:v>
                </c:pt>
                <c:pt idx="542">
                  <c:v>4.4130985365288151E-2</c:v>
                </c:pt>
                <c:pt idx="543">
                  <c:v>3.912777193979728E-2</c:v>
                </c:pt>
                <c:pt idx="544">
                  <c:v>3.4552888556862657E-2</c:v>
                </c:pt>
                <c:pt idx="545">
                  <c:v>3.0390745061170718E-2</c:v>
                </c:pt>
                <c:pt idx="546">
                  <c:v>2.6622944228946437E-2</c:v>
                </c:pt>
                <c:pt idx="547">
                  <c:v>2.3228895722558363E-2</c:v>
                </c:pt>
                <c:pt idx="548">
                  <c:v>2.0186396222098897E-2</c:v>
                </c:pt>
                <c:pt idx="549">
                  <c:v>1.7472166895224361E-2</c:v>
                </c:pt>
                <c:pt idx="550">
                  <c:v>1.5062341591029036E-2</c:v>
                </c:pt>
                <c:pt idx="551">
                  <c:v>1.2932901282680022E-2</c:v>
                </c:pt>
                <c:pt idx="552">
                  <c:v>1.1060052276299364E-2</c:v>
                </c:pt>
                <c:pt idx="553">
                  <c:v>9.4205475028427323E-3</c:v>
                </c:pt>
                <c:pt idx="554">
                  <c:v>7.9919517817078831E-3</c:v>
                </c:pt>
                <c:pt idx="555">
                  <c:v>6.7528532687890202E-3</c:v>
                </c:pt>
                <c:pt idx="556">
                  <c:v>5.68302436904034E-3</c:v>
                </c:pt>
                <c:pt idx="557">
                  <c:v>4.7635362064007078E-3</c:v>
                </c:pt>
                <c:pt idx="558">
                  <c:v>3.9768313133045508E-3</c:v>
                </c:pt>
                <c:pt idx="559">
                  <c:v>3.3067595463622374E-3</c:v>
                </c:pt>
                <c:pt idx="560">
                  <c:v>2.7385823779467636E-3</c:v>
                </c:pt>
                <c:pt idx="561">
                  <c:v>2.2589506827844232E-3</c:v>
                </c:pt>
                <c:pt idx="562">
                  <c:v>1.8558609635557295E-3</c:v>
                </c:pt>
                <c:pt idx="563">
                  <c:v>1.518594669744238E-3</c:v>
                </c:pt>
                <c:pt idx="564">
                  <c:v>1.237644888472397E-3</c:v>
                </c:pt>
                <c:pt idx="565">
                  <c:v>1.0046342519364503E-3</c:v>
                </c:pt>
                <c:pt idx="566">
                  <c:v>8.1222743779146281E-4</c:v>
                </c:pt>
                <c:pt idx="567">
                  <c:v>6.5404115781472077E-4</c:v>
                </c:pt>
                <c:pt idx="568">
                  <c:v>5.2455405435134991E-4</c:v>
                </c:pt>
                <c:pt idx="569">
                  <c:v>4.1901846788056568E-4</c:v>
                </c:pt>
                <c:pt idx="570">
                  <c:v>3.3337561357310602E-4</c:v>
                </c:pt>
                <c:pt idx="571">
                  <c:v>2.6417531776957049E-4</c:v>
                </c:pt>
                <c:pt idx="572">
                  <c:v>2.0850112182369053E-4</c:v>
                </c:pt>
                <c:pt idx="573">
                  <c:v>1.6390126312583312E-4</c:v>
                </c:pt>
                <c:pt idx="574">
                  <c:v>1.2832579163324156E-4</c:v>
                </c:pt>
                <c:pt idx="575">
                  <c:v>1.0006987346647434E-4</c:v>
                </c:pt>
                <c:pt idx="576">
                  <c:v>7.7723168371301928E-5</c:v>
                </c:pt>
                <c:pt idx="577">
                  <c:v>6.0125041456908603E-5</c:v>
                </c:pt>
                <c:pt idx="578">
                  <c:v>4.6325277385652636E-5</c:v>
                </c:pt>
                <c:pt idx="579">
                  <c:v>3.5549902593687767E-5</c:v>
                </c:pt>
                <c:pt idx="580">
                  <c:v>2.717168359720846E-5</c:v>
                </c:pt>
                <c:pt idx="581">
                  <c:v>2.0684852552044004E-5</c:v>
                </c:pt>
                <c:pt idx="582">
                  <c:v>1.5683610826399954E-5</c:v>
                </c:pt>
                <c:pt idx="583">
                  <c:v>1.1843973632946525E-5</c:v>
                </c:pt>
                <c:pt idx="584">
                  <c:v>8.9085403956386192E-6</c:v>
                </c:pt>
                <c:pt idx="585">
                  <c:v>6.6738036081766029E-6</c:v>
                </c:pt>
                <c:pt idx="586">
                  <c:v>4.979641047417982E-6</c:v>
                </c:pt>
                <c:pt idx="587">
                  <c:v>3.7006703539486493E-6</c:v>
                </c:pt>
                <c:pt idx="588">
                  <c:v>2.7391796139988873E-6</c:v>
                </c:pt>
                <c:pt idx="589">
                  <c:v>2.0193814739602064E-6</c:v>
                </c:pt>
                <c:pt idx="590">
                  <c:v>1.4827706176837845E-6</c:v>
                </c:pt>
                <c:pt idx="591">
                  <c:v>1.0843945405416825E-6</c:v>
                </c:pt>
                <c:pt idx="592">
                  <c:v>7.8987509451009131E-7</c:v>
                </c:pt>
                <c:pt idx="593">
                  <c:v>5.73043070572146E-7</c:v>
                </c:pt>
                <c:pt idx="594">
                  <c:v>4.1407008663230432E-7</c:v>
                </c:pt>
                <c:pt idx="595">
                  <c:v>2.9800132575471507E-7</c:v>
                </c:pt>
                <c:pt idx="596">
                  <c:v>2.1360936164558107E-7</c:v>
                </c:pt>
                <c:pt idx="597">
                  <c:v>1.5250360681781447E-7</c:v>
                </c:pt>
                <c:pt idx="598">
                  <c:v>1.0844204407418988E-7</c:v>
                </c:pt>
                <c:pt idx="599">
                  <c:v>7.6802087115569585E-8</c:v>
                </c:pt>
                <c:pt idx="600">
                  <c:v>5.4175895200750135E-8</c:v>
                </c:pt>
                <c:pt idx="601">
                  <c:v>3.8062465594383089E-8</c:v>
                </c:pt>
                <c:pt idx="602">
                  <c:v>2.6634557475280488E-8</c:v>
                </c:pt>
                <c:pt idx="603">
                  <c:v>1.8563155412618278E-8</c:v>
                </c:pt>
                <c:pt idx="604">
                  <c:v>1.2885932818323004E-8</c:v>
                </c:pt>
                <c:pt idx="605">
                  <c:v>8.9091787384619145E-9</c:v>
                </c:pt>
                <c:pt idx="606">
                  <c:v>6.1350375915872741E-9</c:v>
                </c:pt>
                <c:pt idx="607">
                  <c:v>4.20779459438352E-9</c:v>
                </c:pt>
                <c:pt idx="608">
                  <c:v>2.8744157349263141E-9</c:v>
                </c:pt>
                <c:pt idx="609">
                  <c:v>1.9557006442985935E-9</c:v>
                </c:pt>
                <c:pt idx="610">
                  <c:v>1.3252961096129525E-9</c:v>
                </c:pt>
                <c:pt idx="611">
                  <c:v>8.9450179086051783E-10</c:v>
                </c:pt>
                <c:pt idx="612">
                  <c:v>6.0132222076800195E-10</c:v>
                </c:pt>
                <c:pt idx="613">
                  <c:v>4.0261600763125087E-10</c:v>
                </c:pt>
                <c:pt idx="614">
                  <c:v>2.6849275449153563E-10</c:v>
                </c:pt>
                <c:pt idx="615">
                  <c:v>1.7833305511300828E-10</c:v>
                </c:pt>
                <c:pt idx="616">
                  <c:v>1.1797469850610792E-10</c:v>
                </c:pt>
                <c:pt idx="617">
                  <c:v>7.7732681496112393E-11</c:v>
                </c:pt>
                <c:pt idx="618">
                  <c:v>5.1012448575734972E-11</c:v>
                </c:pt>
                <c:pt idx="619">
                  <c:v>3.3343135509034779E-11</c:v>
                </c:pt>
                <c:pt idx="620">
                  <c:v>2.1706732379338533E-11</c:v>
                </c:pt>
                <c:pt idx="621">
                  <c:v>1.4074734569435012E-11</c:v>
                </c:pt>
                <c:pt idx="622">
                  <c:v>9.0895780232931086E-12</c:v>
                </c:pt>
                <c:pt idx="623">
                  <c:v>5.8466214750290192E-12</c:v>
                </c:pt>
                <c:pt idx="624">
                  <c:v>3.7456222827339243E-12</c:v>
                </c:pt>
                <c:pt idx="625">
                  <c:v>2.3900155663598794E-12</c:v>
                </c:pt>
                <c:pt idx="626">
                  <c:v>1.5189211385355936E-12</c:v>
                </c:pt>
                <c:pt idx="627">
                  <c:v>9.6145169574731046E-13</c:v>
                </c:pt>
                <c:pt idx="628">
                  <c:v>6.0614630260943735E-13</c:v>
                </c:pt>
                <c:pt idx="629">
                  <c:v>3.806143849811807E-13</c:v>
                </c:pt>
                <c:pt idx="630">
                  <c:v>2.3804040620914659E-13</c:v>
                </c:pt>
                <c:pt idx="631">
                  <c:v>1.4827704225756232E-13</c:v>
                </c:pt>
                <c:pt idx="632">
                  <c:v>9.1993023546797068E-14</c:v>
                </c:pt>
                <c:pt idx="633">
                  <c:v>5.6845176442917734E-14</c:v>
                </c:pt>
                <c:pt idx="634">
                  <c:v>3.4985661639596705E-14</c:v>
                </c:pt>
                <c:pt idx="635">
                  <c:v>2.1445901717090882E-14</c:v>
                </c:pt>
                <c:pt idx="636">
                  <c:v>1.3093515846342643E-14</c:v>
                </c:pt>
                <c:pt idx="637">
                  <c:v>7.9620700094915835E-15</c:v>
                </c:pt>
                <c:pt idx="638">
                  <c:v>4.8222914282109552E-15</c:v>
                </c:pt>
                <c:pt idx="639">
                  <c:v>2.9089661031729464E-15</c:v>
                </c:pt>
                <c:pt idx="640">
                  <c:v>1.7477592749917652E-15</c:v>
                </c:pt>
                <c:pt idx="641">
                  <c:v>1.0458811058447824E-15</c:v>
                </c:pt>
                <c:pt idx="642">
                  <c:v>6.2336263451063049E-16</c:v>
                </c:pt>
                <c:pt idx="643">
                  <c:v>3.700470635230675E-16</c:v>
                </c:pt>
                <c:pt idx="644">
                  <c:v>2.1879173146810043E-16</c:v>
                </c:pt>
                <c:pt idx="645">
                  <c:v>1.2884352414097275E-16</c:v>
                </c:pt>
                <c:pt idx="646">
                  <c:v>7.5570454149363156E-17</c:v>
                </c:pt>
                <c:pt idx="647">
                  <c:v>4.4146798693836305E-17</c:v>
                </c:pt>
                <c:pt idx="648">
                  <c:v>2.5686453580584043E-17</c:v>
                </c:pt>
                <c:pt idx="649">
                  <c:v>1.4885616474239771E-17</c:v>
                </c:pt>
                <c:pt idx="650">
                  <c:v>8.5918611579862708E-18</c:v>
                </c:pt>
                <c:pt idx="651">
                  <c:v>4.9393001998398655E-18</c:v>
                </c:pt>
                <c:pt idx="652">
                  <c:v>2.8281428472155297E-18</c:v>
                </c:pt>
                <c:pt idx="653">
                  <c:v>1.6128538219039205E-18</c:v>
                </c:pt>
                <c:pt idx="654">
                  <c:v>9.1610746242153426E-19</c:v>
                </c:pt>
                <c:pt idx="655">
                  <c:v>5.1826941587547741E-19</c:v>
                </c:pt>
                <c:pt idx="656">
                  <c:v>2.9202665117456167E-19</c:v>
                </c:pt>
                <c:pt idx="657">
                  <c:v>1.6388799510732863E-19</c:v>
                </c:pt>
                <c:pt idx="658">
                  <c:v>9.1607186211362466E-20</c:v>
                </c:pt>
                <c:pt idx="659">
                  <c:v>5.0999943139083651E-20</c:v>
                </c:pt>
                <c:pt idx="660">
                  <c:v>2.8279230459279202E-20</c:v>
                </c:pt>
                <c:pt idx="661">
                  <c:v>1.561792127872415E-20</c:v>
                </c:pt>
                <c:pt idx="662">
                  <c:v>8.5908595472717816E-21</c:v>
                </c:pt>
                <c:pt idx="663">
                  <c:v>4.7066050354171851E-21</c:v>
                </c:pt>
                <c:pt idx="664">
                  <c:v>2.5682461069258339E-21</c:v>
                </c:pt>
                <c:pt idx="665">
                  <c:v>1.395800240549782E-21</c:v>
                </c:pt>
                <c:pt idx="666">
                  <c:v>7.5555771797882105E-22</c:v>
                </c:pt>
                <c:pt idx="667">
                  <c:v>4.0735192281532725E-22</c:v>
                </c:pt>
                <c:pt idx="668">
                  <c:v>2.1874072241082445E-22</c:v>
                </c:pt>
                <c:pt idx="669">
                  <c:v>1.1698960120009014E-22</c:v>
                </c:pt>
                <c:pt idx="670">
                  <c:v>6.2319308540246119E-23</c:v>
                </c:pt>
                <c:pt idx="671">
                  <c:v>3.3064026359141456E-23</c:v>
                </c:pt>
                <c:pt idx="672">
                  <c:v>1.7472159998075624E-23</c:v>
                </c:pt>
                <c:pt idx="673">
                  <c:v>9.1959204252741242E-24</c:v>
                </c:pt>
                <c:pt idx="674">
                  <c:v>4.8206051245248353E-24</c:v>
                </c:pt>
                <c:pt idx="675">
                  <c:v>2.5168982493412407E-24</c:v>
                </c:pt>
                <c:pt idx="676">
                  <c:v>1.3088428542614131E-24</c:v>
                </c:pt>
                <c:pt idx="677">
                  <c:v>6.7790228984280124E-25</c:v>
                </c:pt>
                <c:pt idx="678">
                  <c:v>3.4970709417897225E-25</c:v>
                </c:pt>
                <c:pt idx="679">
                  <c:v>1.7967991405205354E-25</c:v>
                </c:pt>
                <c:pt idx="680">
                  <c:v>9.1950134079494579E-26</c:v>
                </c:pt>
                <c:pt idx="681">
                  <c:v>4.6866546189299872E-26</c:v>
                </c:pt>
                <c:pt idx="682">
                  <c:v>2.3792017973518143E-26</c:v>
                </c:pt>
                <c:pt idx="683">
                  <c:v>1.2029770885200642E-26</c:v>
                </c:pt>
                <c:pt idx="684">
                  <c:v>6.058166146144278E-27</c:v>
                </c:pt>
                <c:pt idx="685">
                  <c:v>3.038664488849696E-27</c:v>
                </c:pt>
                <c:pt idx="686">
                  <c:v>1.5180359909588886E-27</c:v>
                </c:pt>
                <c:pt idx="687">
                  <c:v>7.5533417221594562E-28</c:v>
                </c:pt>
                <c:pt idx="688">
                  <c:v>3.7432940589340978E-28</c:v>
                </c:pt>
                <c:pt idx="689">
                  <c:v>1.8476789192333569E-28</c:v>
                </c:pt>
                <c:pt idx="690">
                  <c:v>9.083575069957273E-29</c:v>
                </c:pt>
                <c:pt idx="691">
                  <c:v>4.4477960273323412E-29</c:v>
                </c:pt>
                <c:pt idx="692">
                  <c:v>2.1691553809840719E-29</c:v>
                </c:pt>
                <c:pt idx="693">
                  <c:v>1.0536447546587876E-29</c:v>
                </c:pt>
                <c:pt idx="694">
                  <c:v>5.0974796821104061E-30</c:v>
                </c:pt>
                <c:pt idx="695">
                  <c:v>2.4562611795225917E-30</c:v>
                </c:pt>
                <c:pt idx="696">
                  <c:v>1.1788304145444336E-30</c:v>
                </c:pt>
                <c:pt idx="697">
                  <c:v>5.6348955130091383E-31</c:v>
                </c:pt>
                <c:pt idx="698">
                  <c:v>2.6827373113058129E-31</c:v>
                </c:pt>
                <c:pt idx="699">
                  <c:v>1.2721202868754994E-31</c:v>
                </c:pt>
                <c:pt idx="700">
                  <c:v>6.0080834271497666E-32</c:v>
                </c:pt>
                <c:pt idx="701">
                  <c:v>2.8261907957894862E-32</c:v>
                </c:pt>
                <c:pt idx="702">
                  <c:v>1.324112080289323E-32</c:v>
                </c:pt>
                <c:pt idx="703">
                  <c:v>6.1788231484003007E-33</c:v>
                </c:pt>
                <c:pt idx="704">
                  <c:v>2.8717361095304662E-33</c:v>
                </c:pt>
                <c:pt idx="705">
                  <c:v>1.3293552046981106E-33</c:v>
                </c:pt>
                <c:pt idx="706">
                  <c:v>6.1290801188804387E-34</c:v>
                </c:pt>
                <c:pt idx="707">
                  <c:v>2.8145392124373413E-34</c:v>
                </c:pt>
                <c:pt idx="708">
                  <c:v>1.2872919573568504E-34</c:v>
                </c:pt>
                <c:pt idx="709">
                  <c:v>5.8641430394410459E-35</c:v>
                </c:pt>
                <c:pt idx="710">
                  <c:v>2.6606625786147555E-35</c:v>
                </c:pt>
                <c:pt idx="711">
                  <c:v>1.2023552242604412E-35</c:v>
                </c:pt>
                <c:pt idx="712">
                  <c:v>5.4116977791601881E-36</c:v>
                </c:pt>
                <c:pt idx="713">
                  <c:v>2.4260068477928871E-36</c:v>
                </c:pt>
                <c:pt idx="714">
                  <c:v>1.0831990158421433E-36</c:v>
                </c:pt>
                <c:pt idx="715">
                  <c:v>4.817062022360226E-37</c:v>
                </c:pt>
                <c:pt idx="716">
                  <c:v>2.1336047352054967E-37</c:v>
                </c:pt>
                <c:pt idx="717">
                  <c:v>9.4124664662051444E-38</c:v>
                </c:pt>
                <c:pt idx="718">
                  <c:v>4.1357155840546268E-38</c:v>
                </c:pt>
                <c:pt idx="719">
                  <c:v>1.8099043917096964E-38</c:v>
                </c:pt>
                <c:pt idx="720">
                  <c:v>7.8889345017657745E-39</c:v>
                </c:pt>
                <c:pt idx="721">
                  <c:v>3.424828381433661E-39</c:v>
                </c:pt>
                <c:pt idx="722">
                  <c:v>1.4808703042436932E-39</c:v>
                </c:pt>
                <c:pt idx="723">
                  <c:v>6.3775369263460103E-40</c:v>
                </c:pt>
                <c:pt idx="724">
                  <c:v>2.7355627821391949E-40</c:v>
                </c:pt>
                <c:pt idx="725">
                  <c:v>1.1686867978207032E-40</c:v>
                </c:pt>
                <c:pt idx="726">
                  <c:v>4.972872639301435E-41</c:v>
                </c:pt>
                <c:pt idx="727">
                  <c:v>2.1075325081891812E-41</c:v>
                </c:pt>
                <c:pt idx="728">
                  <c:v>8.8960860454541285E-42</c:v>
                </c:pt>
                <c:pt idx="729">
                  <c:v>3.7400845015357868E-42</c:v>
                </c:pt>
                <c:pt idx="730">
                  <c:v>1.5661076148075128E-42</c:v>
                </c:pt>
                <c:pt idx="731">
                  <c:v>6.5315993164590977E-43</c:v>
                </c:pt>
                <c:pt idx="732">
                  <c:v>2.7131588128870093E-43</c:v>
                </c:pt>
                <c:pt idx="733">
                  <c:v>1.1225059284288503E-43</c:v>
                </c:pt>
                <c:pt idx="734">
                  <c:v>4.6255120654704493E-44</c:v>
                </c:pt>
                <c:pt idx="735">
                  <c:v>1.8984044355099901E-44</c:v>
                </c:pt>
                <c:pt idx="736">
                  <c:v>7.7602445721364564E-45</c:v>
                </c:pt>
                <c:pt idx="737">
                  <c:v>3.1595106567094789E-45</c:v>
                </c:pt>
                <c:pt idx="738">
                  <c:v>1.2812149197281934E-45</c:v>
                </c:pt>
                <c:pt idx="739">
                  <c:v>5.1746609222246581E-46</c:v>
                </c:pt>
                <c:pt idx="740">
                  <c:v>2.0816109037476353E-46</c:v>
                </c:pt>
                <c:pt idx="741">
                  <c:v>8.3401710550966314E-47</c:v>
                </c:pt>
                <c:pt idx="742">
                  <c:v>3.3281899813582144E-47</c:v>
                </c:pt>
                <c:pt idx="743">
                  <c:v>1.3228146830550719E-47</c:v>
                </c:pt>
                <c:pt idx="744">
                  <c:v>5.2365789043809043E-48</c:v>
                </c:pt>
                <c:pt idx="745">
                  <c:v>2.0646861466374966E-48</c:v>
                </c:pt>
                <c:pt idx="746">
                  <c:v>8.1080829445916781E-49</c:v>
                </c:pt>
                <c:pt idx="747">
                  <c:v>3.1713200174922486E-49</c:v>
                </c:pt>
                <c:pt idx="748">
                  <c:v>1.2354344341795989E-49</c:v>
                </c:pt>
                <c:pt idx="749">
                  <c:v>4.7935480156829987E-50</c:v>
                </c:pt>
                <c:pt idx="750">
                  <c:v>1.8524743743979418E-50</c:v>
                </c:pt>
                <c:pt idx="751">
                  <c:v>7.1302553493319364E-51</c:v>
                </c:pt>
                <c:pt idx="752">
                  <c:v>2.73347876383631E-51</c:v>
                </c:pt>
                <c:pt idx="753">
                  <c:v>1.0437201605099689E-51</c:v>
                </c:pt>
                <c:pt idx="754">
                  <c:v>3.9692658488225432E-52</c:v>
                </c:pt>
                <c:pt idx="755">
                  <c:v>1.5034675180086111E-52</c:v>
                </c:pt>
                <c:pt idx="756">
                  <c:v>5.6719926438743953E-53</c:v>
                </c:pt>
                <c:pt idx="757">
                  <c:v>2.1312530367649822E-53</c:v>
                </c:pt>
                <c:pt idx="758">
                  <c:v>7.9761280647400335E-54</c:v>
                </c:pt>
                <c:pt idx="759">
                  <c:v>2.9730825551436544E-54</c:v>
                </c:pt>
                <c:pt idx="760">
                  <c:v>1.1037724906639318E-54</c:v>
                </c:pt>
                <c:pt idx="761">
                  <c:v>4.0814070492244236E-55</c:v>
                </c:pt>
                <c:pt idx="762">
                  <c:v>1.5031350492853015E-55</c:v>
                </c:pt>
                <c:pt idx="763">
                  <c:v>5.5137089812553878E-56</c:v>
                </c:pt>
                <c:pt idx="764">
                  <c:v>2.0144079431609603E-56</c:v>
                </c:pt>
                <c:pt idx="765">
                  <c:v>7.3300807277935313E-57</c:v>
                </c:pt>
                <c:pt idx="766">
                  <c:v>2.6566102077902914E-57</c:v>
                </c:pt>
                <c:pt idx="767">
                  <c:v>9.5896921031314734E-58</c:v>
                </c:pt>
                <c:pt idx="768">
                  <c:v>3.4477775457354505E-58</c:v>
                </c:pt>
                <c:pt idx="769">
                  <c:v>1.2346150234215341E-58</c:v>
                </c:pt>
                <c:pt idx="770">
                  <c:v>4.4033339616161805E-59</c:v>
                </c:pt>
                <c:pt idx="771">
                  <c:v>1.5641897633163789E-59</c:v>
                </c:pt>
                <c:pt idx="772">
                  <c:v>5.5342019224834666E-60</c:v>
                </c:pt>
                <c:pt idx="773">
                  <c:v>1.9501962159851954E-60</c:v>
                </c:pt>
                <c:pt idx="774">
                  <c:v>6.8447779681403428E-61</c:v>
                </c:pt>
                <c:pt idx="775">
                  <c:v>2.3927546427328386E-61</c:v>
                </c:pt>
                <c:pt idx="776">
                  <c:v>8.330953629657171E-62</c:v>
                </c:pt>
                <c:pt idx="777">
                  <c:v>2.8890097917390154E-62</c:v>
                </c:pt>
                <c:pt idx="778">
                  <c:v>9.9784034030291225E-63</c:v>
                </c:pt>
                <c:pt idx="779">
                  <c:v>3.4326604647083232E-63</c:v>
                </c:pt>
                <c:pt idx="780">
                  <c:v>1.1761382814219307E-63</c:v>
                </c:pt>
                <c:pt idx="781">
                  <c:v>4.0136885589434189E-64</c:v>
                </c:pt>
                <c:pt idx="782">
                  <c:v>1.364227193608155E-64</c:v>
                </c:pt>
                <c:pt idx="783">
                  <c:v>4.6183567876304339E-65</c:v>
                </c:pt>
                <c:pt idx="784">
                  <c:v>1.5572057788414843E-65</c:v>
                </c:pt>
                <c:pt idx="785">
                  <c:v>5.2295254336088456E-66</c:v>
                </c:pt>
                <c:pt idx="786">
                  <c:v>1.7491872348955269E-66</c:v>
                </c:pt>
                <c:pt idx="787">
                  <c:v>5.8273092476920386E-67</c:v>
                </c:pt>
                <c:pt idx="788">
                  <c:v>1.9335596742972752E-67</c:v>
                </c:pt>
                <c:pt idx="789">
                  <c:v>6.3900585996996361E-68</c:v>
                </c:pt>
                <c:pt idx="790">
                  <c:v>2.1033417807487166E-68</c:v>
                </c:pt>
                <c:pt idx="791">
                  <c:v>6.8956086160419553E-69</c:v>
                </c:pt>
                <c:pt idx="792">
                  <c:v>2.2516096721075743E-69</c:v>
                </c:pt>
                <c:pt idx="793">
                  <c:v>7.3227018951990846E-70</c:v>
                </c:pt>
                <c:pt idx="794">
                  <c:v>2.3719599428114998E-70</c:v>
                </c:pt>
                <c:pt idx="795">
                  <c:v>7.6524604453686502E-71</c:v>
                </c:pt>
                <c:pt idx="796">
                  <c:v>2.4589663377546676E-71</c:v>
                </c:pt>
                <c:pt idx="797">
                  <c:v>7.8697660230555345E-72</c:v>
                </c:pt>
                <c:pt idx="798">
                  <c:v>2.5085849043636213E-72</c:v>
                </c:pt>
                <c:pt idx="799">
                  <c:v>7.9644086542480565E-73</c:v>
                </c:pt>
                <c:pt idx="800">
                  <c:v>2.518465545074716E-73</c:v>
                </c:pt>
                <c:pt idx="801">
                  <c:v>7.93188189163559E-74</c:v>
                </c:pt>
                <c:pt idx="802">
                  <c:v>2.4881365498702529E-74</c:v>
                </c:pt>
                <c:pt idx="803">
                  <c:v>7.7737385485106359E-75</c:v>
                </c:pt>
                <c:pt idx="804">
                  <c:v>2.4190419302313584E-75</c:v>
                </c:pt>
                <c:pt idx="805">
                  <c:v>7.4974678031050316E-76</c:v>
                </c:pt>
                <c:pt idx="806">
                  <c:v>2.3144274396109048E-76</c:v>
                </c:pt>
                <c:pt idx="807">
                  <c:v>7.1159072183666188E-77</c:v>
                </c:pt>
                <c:pt idx="808">
                  <c:v>2.1790878093424669E-77</c:v>
                </c:pt>
                <c:pt idx="809">
                  <c:v>6.6462539641839727E-78</c:v>
                </c:pt>
                <c:pt idx="810">
                  <c:v>2.0190026113070636E-78</c:v>
                </c:pt>
                <c:pt idx="811">
                  <c:v>6.1087812814883092E-79</c:v>
                </c:pt>
                <c:pt idx="812">
                  <c:v>1.8408992393633462E-79</c:v>
                </c:pt>
                <c:pt idx="813">
                  <c:v>5.5253934385377001E-80</c:v>
                </c:pt>
                <c:pt idx="814">
                  <c:v>1.6517873811483782E-80</c:v>
                </c:pt>
                <c:pt idx="815">
                  <c:v>4.9181619711814145E-81</c:v>
                </c:pt>
                <c:pt idx="816">
                  <c:v>1.4585094850254355E-81</c:v>
                </c:pt>
                <c:pt idx="817">
                  <c:v>4.307977587714434E-82</c:v>
                </c:pt>
                <c:pt idx="818">
                  <c:v>1.2673464704391489E-82</c:v>
                </c:pt>
                <c:pt idx="819">
                  <c:v>3.7134281998103964E-83</c:v>
                </c:pt>
                <c:pt idx="820">
                  <c:v>1.0837084248155413E-83</c:v>
                </c:pt>
                <c:pt idx="821">
                  <c:v>3.1499786854806226E-84</c:v>
                </c:pt>
                <c:pt idx="822">
                  <c:v>9.11927951870169E-85</c:v>
                </c:pt>
                <c:pt idx="823">
                  <c:v>2.6294879636618088E-85</c:v>
                </c:pt>
                <c:pt idx="824">
                  <c:v>7.5516107105661978E-86</c:v>
                </c:pt>
                <c:pt idx="825">
                  <c:v>2.1600596649238203E-86</c:v>
                </c:pt>
                <c:pt idx="826">
                  <c:v>6.1538888513219345E-87</c:v>
                </c:pt>
                <c:pt idx="827">
                  <c:v>1.7461891909912961E-87</c:v>
                </c:pt>
                <c:pt idx="828">
                  <c:v>4.93504014913408E-88</c:v>
                </c:pt>
                <c:pt idx="829">
                  <c:v>1.3891458054536724E-88</c:v>
                </c:pt>
                <c:pt idx="830">
                  <c:v>3.8945987541612107E-89</c:v>
                </c:pt>
                <c:pt idx="831">
                  <c:v>1.0875152515184662E-89</c:v>
                </c:pt>
                <c:pt idx="832">
                  <c:v>3.0245846170975882E-90</c:v>
                </c:pt>
                <c:pt idx="833">
                  <c:v>8.3782606792616148E-91</c:v>
                </c:pt>
                <c:pt idx="834">
                  <c:v>2.3115311245162838E-91</c:v>
                </c:pt>
                <c:pt idx="835">
                  <c:v>6.3518958622861623E-92</c:v>
                </c:pt>
                <c:pt idx="836">
                  <c:v>1.738460150629491E-92</c:v>
                </c:pt>
                <c:pt idx="837">
                  <c:v>4.738968893052558E-93</c:v>
                </c:pt>
                <c:pt idx="838">
                  <c:v>1.2866508842727759E-93</c:v>
                </c:pt>
                <c:pt idx="839">
                  <c:v>3.4793277003584704E-94</c:v>
                </c:pt>
                <c:pt idx="840">
                  <c:v>9.3710378836161156E-95</c:v>
                </c:pt>
                <c:pt idx="841">
                  <c:v>2.5138409670831358E-95</c:v>
                </c:pt>
                <c:pt idx="842">
                  <c:v>6.716540725329454E-96</c:v>
                </c:pt>
                <c:pt idx="843">
                  <c:v>1.7873567812007781E-96</c:v>
                </c:pt>
                <c:pt idx="844">
                  <c:v>4.7373404806855187E-97</c:v>
                </c:pt>
                <c:pt idx="845">
                  <c:v>1.2505921357282429E-97</c:v>
                </c:pt>
                <c:pt idx="846">
                  <c:v>3.288172056685206E-98</c:v>
                </c:pt>
                <c:pt idx="847">
                  <c:v>8.6109510880635584E-99</c:v>
                </c:pt>
                <c:pt idx="848">
                  <c:v>2.2459777905544552E-99</c:v>
                </c:pt>
                <c:pt idx="849">
                  <c:v>5.8346866784436708E-100</c:v>
                </c:pt>
                <c:pt idx="850">
                  <c:v>1.5096885755325317E-100</c:v>
                </c:pt>
                <c:pt idx="851">
                  <c:v>3.8905853280870908E-101</c:v>
                </c:pt>
                <c:pt idx="852">
                  <c:v>9.9862001864270734E-102</c:v>
                </c:pt>
                <c:pt idx="853">
                  <c:v>2.5529560477307899E-102</c:v>
                </c:pt>
                <c:pt idx="854">
                  <c:v>6.5004609711871293E-103</c:v>
                </c:pt>
                <c:pt idx="855">
                  <c:v>1.648552260944889E-103</c:v>
                </c:pt>
                <c:pt idx="856">
                  <c:v>4.1640796737588098E-104</c:v>
                </c:pt>
                <c:pt idx="857">
                  <c:v>1.0475942083622375E-104</c:v>
                </c:pt>
                <c:pt idx="858">
                  <c:v>2.6249733222639441E-105</c:v>
                </c:pt>
                <c:pt idx="859">
                  <c:v>6.5511032802519559E-106</c:v>
                </c:pt>
                <c:pt idx="860">
                  <c:v>1.6284024441755031E-106</c:v>
                </c:pt>
                <c:pt idx="861">
                  <c:v>4.0315011858323757E-107</c:v>
                </c:pt>
                <c:pt idx="862">
                  <c:v>9.9409888162450543E-108</c:v>
                </c:pt>
                <c:pt idx="863">
                  <c:v>2.4414628794587997E-108</c:v>
                </c:pt>
                <c:pt idx="864">
                  <c:v>5.9721184509534872E-109</c:v>
                </c:pt>
                <c:pt idx="865">
                  <c:v>1.4550048712917526E-109</c:v>
                </c:pt>
                <c:pt idx="866">
                  <c:v>3.5306789535165189E-110</c:v>
                </c:pt>
                <c:pt idx="867">
                  <c:v>8.5331574117135916E-111</c:v>
                </c:pt>
                <c:pt idx="868">
                  <c:v>2.0540879393383088E-111</c:v>
                </c:pt>
                <c:pt idx="869">
                  <c:v>4.9247711623270035E-112</c:v>
                </c:pt>
                <c:pt idx="870">
                  <c:v>1.1760094851667163E-112</c:v>
                </c:pt>
                <c:pt idx="871">
                  <c:v>2.797005633487362E-113</c:v>
                </c:pt>
                <c:pt idx="872">
                  <c:v>6.6257280214805773E-114</c:v>
                </c:pt>
                <c:pt idx="873">
                  <c:v>1.5632614386616676E-114</c:v>
                </c:pt>
                <c:pt idx="874">
                  <c:v>3.6735619895347117E-115</c:v>
                </c:pt>
                <c:pt idx="875">
                  <c:v>8.5980680359393622E-116</c:v>
                </c:pt>
                <c:pt idx="876">
                  <c:v>2.0043433935691152E-116</c:v>
                </c:pt>
                <c:pt idx="877">
                  <c:v>4.6537294083647769E-117</c:v>
                </c:pt>
                <c:pt idx="878">
                  <c:v>1.0761873261867913E-117</c:v>
                </c:pt>
                <c:pt idx="879">
                  <c:v>2.4787479378287884E-118</c:v>
                </c:pt>
                <c:pt idx="880">
                  <c:v>5.6863633316470395E-119</c:v>
                </c:pt>
                <c:pt idx="881">
                  <c:v>1.299255584841769E-119</c:v>
                </c:pt>
                <c:pt idx="882">
                  <c:v>2.9567344812317638E-120</c:v>
                </c:pt>
                <c:pt idx="883">
                  <c:v>6.7017435771823378E-121</c:v>
                </c:pt>
                <c:pt idx="884">
                  <c:v>1.5129376638660263E-121</c:v>
                </c:pt>
                <c:pt idx="885">
                  <c:v>3.401825320452179E-122</c:v>
                </c:pt>
                <c:pt idx="886">
                  <c:v>7.6183466698697532E-123</c:v>
                </c:pt>
                <c:pt idx="887">
                  <c:v>1.6992888196351689E-123</c:v>
                </c:pt>
                <c:pt idx="888">
                  <c:v>3.7751256912401728E-124</c:v>
                </c:pt>
                <c:pt idx="889">
                  <c:v>8.3532095963014291E-125</c:v>
                </c:pt>
                <c:pt idx="890">
                  <c:v>1.8409122540853956E-125</c:v>
                </c:pt>
                <c:pt idx="891">
                  <c:v>4.0408296811095584E-126</c:v>
                </c:pt>
                <c:pt idx="892">
                  <c:v>8.8341699418546657E-127</c:v>
                </c:pt>
                <c:pt idx="893">
                  <c:v>1.9236174160094561E-127</c:v>
                </c:pt>
                <c:pt idx="894">
                  <c:v>4.1718568543065528E-128</c:v>
                </c:pt>
                <c:pt idx="895">
                  <c:v>9.0115156941721597E-129</c:v>
                </c:pt>
                <c:pt idx="896">
                  <c:v>1.9387599308796011E-129</c:v>
                </c:pt>
                <c:pt idx="897">
                  <c:v>4.1543967940416062E-130</c:v>
                </c:pt>
                <c:pt idx="898">
                  <c:v>8.8664477781994484E-131</c:v>
                </c:pt>
                <c:pt idx="899">
                  <c:v>1.8847297835296114E-131</c:v>
                </c:pt>
                <c:pt idx="900">
                  <c:v>3.9903066657482687E-132</c:v>
                </c:pt>
                <c:pt idx="901">
                  <c:v>8.4143621669187187E-133</c:v>
                </c:pt>
                <c:pt idx="902">
                  <c:v>1.7672332534242668E-133</c:v>
                </c:pt>
                <c:pt idx="903">
                  <c:v>3.6967858745029675E-134</c:v>
                </c:pt>
                <c:pt idx="904">
                  <c:v>7.7021587246711731E-135</c:v>
                </c:pt>
                <c:pt idx="905">
                  <c:v>1.5983002943368357E-135</c:v>
                </c:pt>
                <c:pt idx="906">
                  <c:v>3.3034066722981432E-136</c:v>
                </c:pt>
                <c:pt idx="907">
                  <c:v>6.8002276364625682E-137</c:v>
                </c:pt>
                <c:pt idx="908">
                  <c:v>1.3942562730135541E-137</c:v>
                </c:pt>
                <c:pt idx="909">
                  <c:v>2.8472100660904165E-138</c:v>
                </c:pt>
                <c:pt idx="910">
                  <c:v>5.7910079442233747E-139</c:v>
                </c:pt>
                <c:pt idx="911">
                  <c:v>1.1731311265383115E-139</c:v>
                </c:pt>
                <c:pt idx="912">
                  <c:v>2.3669915218117871E-140</c:v>
                </c:pt>
                <c:pt idx="913">
                  <c:v>4.7566872063754215E-141</c:v>
                </c:pt>
                <c:pt idx="914">
                  <c:v>9.5207296270518089E-142</c:v>
                </c:pt>
                <c:pt idx="915">
                  <c:v>1.8979886782843107E-142</c:v>
                </c:pt>
                <c:pt idx="916">
                  <c:v>3.7685540624434551E-143</c:v>
                </c:pt>
                <c:pt idx="917">
                  <c:v>7.4526998247063996E-144</c:v>
                </c:pt>
                <c:pt idx="918">
                  <c:v>1.4679465946017851E-144</c:v>
                </c:pt>
                <c:pt idx="919">
                  <c:v>2.8798152638562809E-145</c:v>
                </c:pt>
                <c:pt idx="920">
                  <c:v>5.6269978570687258E-146</c:v>
                </c:pt>
                <c:pt idx="921">
                  <c:v>1.0950819415253493E-146</c:v>
                </c:pt>
                <c:pt idx="922">
                  <c:v>2.1226296765148467E-147</c:v>
                </c:pt>
                <c:pt idx="923">
                  <c:v>4.0978833662113094E-148</c:v>
                </c:pt>
                <c:pt idx="924">
                  <c:v>7.8795733368050962E-149</c:v>
                </c:pt>
                <c:pt idx="925">
                  <c:v>1.5090497493427283E-149</c:v>
                </c:pt>
                <c:pt idx="926">
                  <c:v>2.8784730001211514E-150</c:v>
                </c:pt>
                <c:pt idx="927">
                  <c:v>5.4686296120934379E-151</c:v>
                </c:pt>
                <c:pt idx="928">
                  <c:v>1.0347909133324391E-151</c:v>
                </c:pt>
                <c:pt idx="929">
                  <c:v>1.9502237909339636E-152</c:v>
                </c:pt>
                <c:pt idx="930">
                  <c:v>3.6607834621393769E-153</c:v>
                </c:pt>
                <c:pt idx="931">
                  <c:v>6.8441793018485599E-154</c:v>
                </c:pt>
                <c:pt idx="932">
                  <c:v>1.2744607452475725E-154</c:v>
                </c:pt>
                <c:pt idx="933">
                  <c:v>2.3636833447436776E-155</c:v>
                </c:pt>
                <c:pt idx="934">
                  <c:v>4.3662628201014374E-156</c:v>
                </c:pt>
                <c:pt idx="935">
                  <c:v>8.0331929714643452E-157</c:v>
                </c:pt>
                <c:pt idx="936">
                  <c:v>1.4720557988834023E-157</c:v>
                </c:pt>
                <c:pt idx="937">
                  <c:v>2.686693299824012E-158</c:v>
                </c:pt>
                <c:pt idx="938">
                  <c:v>4.8839325687747838E-159</c:v>
                </c:pt>
                <c:pt idx="939">
                  <c:v>8.8425794985669048E-160</c:v>
                </c:pt>
                <c:pt idx="940">
                  <c:v>1.59457897647627E-160</c:v>
                </c:pt>
                <c:pt idx="941">
                  <c:v>2.8639856777203562E-161</c:v>
                </c:pt>
                <c:pt idx="942">
                  <c:v>5.1233425817644496E-162</c:v>
                </c:pt>
                <c:pt idx="943">
                  <c:v>9.1283797462989711E-163</c:v>
                </c:pt>
                <c:pt idx="944">
                  <c:v>1.6199132125770709E-163</c:v>
                </c:pt>
                <c:pt idx="945">
                  <c:v>2.8631726948990592E-164</c:v>
                </c:pt>
                <c:pt idx="946">
                  <c:v>5.0403545490716711E-165</c:v>
                </c:pt>
                <c:pt idx="947">
                  <c:v>8.8375600287040378E-166</c:v>
                </c:pt>
                <c:pt idx="948">
                  <c:v>1.543339294601178E-166</c:v>
                </c:pt>
                <c:pt idx="949">
                  <c:v>2.6844059816135821E-167</c:v>
                </c:pt>
                <c:pt idx="950">
                  <c:v>4.6504259028607779E-168</c:v>
                </c:pt>
                <c:pt idx="951">
                  <c:v>8.0240755130170221E-169</c:v>
                </c:pt>
                <c:pt idx="952">
                  <c:v>1.3789706800919266E-169</c:v>
                </c:pt>
                <c:pt idx="953">
                  <c:v>2.3603304241738005E-170</c:v>
                </c:pt>
                <c:pt idx="954">
                  <c:v>4.023910602019009E-171</c:v>
                </c:pt>
                <c:pt idx="955">
                  <c:v>6.8325306688744916E-172</c:v>
                </c:pt>
                <c:pt idx="956">
                  <c:v>1.1555070591466894E-172</c:v>
                </c:pt>
                <c:pt idx="957">
                  <c:v>1.9463518993089141E-173</c:v>
                </c:pt>
                <c:pt idx="958">
                  <c:v>3.2653359554916565E-174</c:v>
                </c:pt>
                <c:pt idx="959">
                  <c:v>5.4562231608744143E-175</c:v>
                </c:pt>
                <c:pt idx="960">
                  <c:v>9.0805912311693675E-176</c:v>
                </c:pt>
                <c:pt idx="961">
                  <c:v>1.5051988380178935E-176</c:v>
                </c:pt>
                <c:pt idx="962">
                  <c:v>2.4850284761860196E-177</c:v>
                </c:pt>
                <c:pt idx="963">
                  <c:v>4.0862657928592564E-178</c:v>
                </c:pt>
                <c:pt idx="964">
                  <c:v>6.6923647257947722E-179</c:v>
                </c:pt>
                <c:pt idx="965">
                  <c:v>1.0916673912319836E-179</c:v>
                </c:pt>
                <c:pt idx="966">
                  <c:v>1.7736128281726839E-180</c:v>
                </c:pt>
                <c:pt idx="967">
                  <c:v>2.8700208495408337E-181</c:v>
                </c:pt>
                <c:pt idx="968">
                  <c:v>4.6256101699905696E-182</c:v>
                </c:pt>
                <c:pt idx="969">
                  <c:v>7.4252444127201418E-183</c:v>
                </c:pt>
                <c:pt idx="970">
                  <c:v>1.187162651627122E-183</c:v>
                </c:pt>
                <c:pt idx="971">
                  <c:v>1.8904597869870814E-184</c:v>
                </c:pt>
                <c:pt idx="972">
                  <c:v>2.998350567339989E-185</c:v>
                </c:pt>
                <c:pt idx="973">
                  <c:v>4.7364736085959049E-186</c:v>
                </c:pt>
                <c:pt idx="974">
                  <c:v>7.4522185236737993E-187</c:v>
                </c:pt>
                <c:pt idx="975">
                  <c:v>1.167814297404208E-187</c:v>
                </c:pt>
                <c:pt idx="976">
                  <c:v>1.822719087716413E-188</c:v>
                </c:pt>
                <c:pt idx="977">
                  <c:v>2.8335014695802042E-189</c:v>
                </c:pt>
                <c:pt idx="978">
                  <c:v>4.3871743086508361E-190</c:v>
                </c:pt>
                <c:pt idx="979">
                  <c:v>6.7655652132846584E-191</c:v>
                </c:pt>
                <c:pt idx="980">
                  <c:v>1.0391566621467155E-191</c:v>
                </c:pt>
                <c:pt idx="981">
                  <c:v>1.5897019793788933E-192</c:v>
                </c:pt>
                <c:pt idx="982">
                  <c:v>2.4221896871790036E-193</c:v>
                </c:pt>
                <c:pt idx="983">
                  <c:v>3.6758546773428982E-194</c:v>
                </c:pt>
                <c:pt idx="984">
                  <c:v>5.5560515081164129E-195</c:v>
                </c:pt>
                <c:pt idx="985">
                  <c:v>8.3643450467196988E-196</c:v>
                </c:pt>
                <c:pt idx="986">
                  <c:v>1.2541669843555056E-196</c:v>
                </c:pt>
                <c:pt idx="987">
                  <c:v>1.8729946408143232E-197</c:v>
                </c:pt>
                <c:pt idx="988">
                  <c:v>2.7859636945782043E-198</c:v>
                </c:pt>
                <c:pt idx="989">
                  <c:v>4.1273577814385308E-199</c:v>
                </c:pt>
                <c:pt idx="990">
                  <c:v>6.0901295258902587E-200</c:v>
                </c:pt>
                <c:pt idx="991">
                  <c:v>8.9503225846568574E-201</c:v>
                </c:pt>
                <c:pt idx="992">
                  <c:v>1.3101125117835869E-201</c:v>
                </c:pt>
                <c:pt idx="993">
                  <c:v>1.910012665911721E-202</c:v>
                </c:pt>
                <c:pt idx="994">
                  <c:v>2.7734583428207567E-203</c:v>
                </c:pt>
                <c:pt idx="995">
                  <c:v>4.0111120506125325E-204</c:v>
                </c:pt>
                <c:pt idx="996">
                  <c:v>5.7778423551132722E-205</c:v>
                </c:pt>
                <c:pt idx="997">
                  <c:v>8.2894235246923677E-206</c:v>
                </c:pt>
                <c:pt idx="998">
                  <c:v>1.1845154161346437E-206</c:v>
                </c:pt>
                <c:pt idx="999">
                  <c:v>1.6858341705367727E-207</c:v>
                </c:pt>
                <c:pt idx="1000">
                  <c:v>2.3897184385022681E-208</c:v>
                </c:pt>
              </c:numCache>
            </c:numRef>
          </c:yVal>
          <c:smooth val="1"/>
          <c:extLst>
            <c:ext xmlns:c16="http://schemas.microsoft.com/office/drawing/2014/chart" uri="{C3380CC4-5D6E-409C-BE32-E72D297353CC}">
              <c16:uniqueId val="{00000000-282D-42B2-B49D-5FA85EA22D19}"/>
            </c:ext>
          </c:extLst>
        </c:ser>
        <c:dLbls>
          <c:showLegendKey val="0"/>
          <c:showVal val="0"/>
          <c:showCatName val="0"/>
          <c:showSerName val="0"/>
          <c:showPercent val="0"/>
          <c:showBubbleSize val="0"/>
        </c:dLbls>
        <c:axId val="518979576"/>
        <c:axId val="518979256"/>
      </c:scatterChart>
      <c:valAx>
        <c:axId val="518979576"/>
        <c:scaling>
          <c:logBase val="10"/>
          <c:orientation val="minMax"/>
          <c:max val="10000"/>
          <c:min val="1.0000000000000003E-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Bank growth ratio</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8979256"/>
        <c:crosses val="autoZero"/>
        <c:crossBetween val="midCat"/>
        <c:majorUnit val="10"/>
      </c:valAx>
      <c:valAx>
        <c:axId val="51897925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Relative frequency</a:t>
                </a:r>
              </a:p>
            </c:rich>
          </c:tx>
          <c:layout>
            <c:manualLayout>
              <c:xMode val="edge"/>
              <c:yMode val="edge"/>
              <c:x val="2.6898732836702242E-3"/>
              <c:y val="0.2951185454188281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89795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22</xdr:row>
      <xdr:rowOff>0</xdr:rowOff>
    </xdr:from>
    <xdr:to>
      <xdr:col>18</xdr:col>
      <xdr:colOff>483721</xdr:colOff>
      <xdr:row>23</xdr:row>
      <xdr:rowOff>38101</xdr:rowOff>
    </xdr:to>
    <xdr:pic>
      <xdr:nvPicPr>
        <xdr:cNvPr id="2" name="Picture 1">
          <a:extLst>
            <a:ext uri="{FF2B5EF4-FFF2-40B4-BE49-F238E27FC236}">
              <a16:creationId xmlns:a16="http://schemas.microsoft.com/office/drawing/2014/main" id="{7E5C18EB-C3FA-4E17-AACE-5116DB992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2059" y="4108824"/>
          <a:ext cx="2620309" cy="224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38653</xdr:colOff>
      <xdr:row>28</xdr:row>
      <xdr:rowOff>160130</xdr:rowOff>
    </xdr:from>
    <xdr:to>
      <xdr:col>19</xdr:col>
      <xdr:colOff>527603</xdr:colOff>
      <xdr:row>30</xdr:row>
      <xdr:rowOff>3313</xdr:rowOff>
    </xdr:to>
    <xdr:pic>
      <xdr:nvPicPr>
        <xdr:cNvPr id="3" name="Picture 2">
          <a:extLst>
            <a:ext uri="{FF2B5EF4-FFF2-40B4-BE49-F238E27FC236}">
              <a16:creationId xmlns:a16="http://schemas.microsoft.com/office/drawing/2014/main" id="{8D7DA7B9-24F2-457C-AB30-2902EA8B75E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6803" y="7157830"/>
          <a:ext cx="2679700" cy="211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0</xdr:colOff>
      <xdr:row>29</xdr:row>
      <xdr:rowOff>0</xdr:rowOff>
    </xdr:from>
    <xdr:to>
      <xdr:col>23</xdr:col>
      <xdr:colOff>107950</xdr:colOff>
      <xdr:row>31</xdr:row>
      <xdr:rowOff>101600</xdr:rowOff>
    </xdr:to>
    <xdr:pic>
      <xdr:nvPicPr>
        <xdr:cNvPr id="4" name="Picture 3">
          <a:extLst>
            <a:ext uri="{FF2B5EF4-FFF2-40B4-BE49-F238E27FC236}">
              <a16:creationId xmlns:a16="http://schemas.microsoft.com/office/drawing/2014/main" id="{204F7460-620C-470E-8BEB-CAAB170BB6FA}"/>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8100" y="7181850"/>
          <a:ext cx="13271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62939</xdr:rowOff>
    </xdr:from>
    <xdr:to>
      <xdr:col>6</xdr:col>
      <xdr:colOff>298823</xdr:colOff>
      <xdr:row>33</xdr:row>
      <xdr:rowOff>149412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351117</xdr:colOff>
      <xdr:row>1</xdr:row>
      <xdr:rowOff>37349</xdr:rowOff>
    </xdr:from>
    <xdr:to>
      <xdr:col>21</xdr:col>
      <xdr:colOff>22413</xdr:colOff>
      <xdr:row>40</xdr:row>
      <xdr:rowOff>171824</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891058" y="224114"/>
              <a:ext cx="3959414" cy="7418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a:t>
              </a:r>
              <a:r>
                <a:rPr lang="en-GB" sz="1100" baseline="0"/>
                <a:t> calculator allows you to see the range of possible win percentages (left chart), and percentage staking bank growth ratios (right chart) a betting record could have about an expected value.  The win % distribution in the left chart has a standard deviation calculated in cell B9 using the following equation: </a:t>
              </a:r>
            </a:p>
            <a:p>
              <a:endParaRPr lang="en-GB" sz="1100" baseline="0"/>
            </a:p>
            <a:p>
              <a:pPr algn="ctr"/>
              <a14:m>
                <m:oMath xmlns:m="http://schemas.openxmlformats.org/officeDocument/2006/math">
                  <m:r>
                    <m:rPr>
                      <m:sty m:val="p"/>
                    </m:rPr>
                    <a:rPr lang="en-GB" sz="1100">
                      <a:solidFill>
                        <a:schemeClr val="dk1"/>
                      </a:solidFill>
                      <a:effectLst/>
                      <a:latin typeface="Cambria Math" panose="02040503050406030204" pitchFamily="18" charset="0"/>
                      <a:ea typeface="+mn-ea"/>
                      <a:cs typeface="+mn-cs"/>
                    </a:rPr>
                    <m:t>σ</m:t>
                  </m:r>
                  <m:r>
                    <a:rPr lang="en-GB" sz="1100">
                      <a:solidFill>
                        <a:schemeClr val="dk1"/>
                      </a:solidFill>
                      <a:effectLst/>
                      <a:latin typeface="Cambria Math" panose="02040503050406030204" pitchFamily="18" charset="0"/>
                      <a:ea typeface="+mn-ea"/>
                      <a:cs typeface="+mn-cs"/>
                    </a:rPr>
                    <m:t>=</m:t>
                  </m:r>
                  <m:f>
                    <m:fPr>
                      <m:ctrlPr>
                        <a:rPr lang="en-GB" sz="1100" i="1">
                          <a:solidFill>
                            <a:schemeClr val="dk1"/>
                          </a:solidFill>
                          <a:effectLst/>
                          <a:latin typeface="Cambria Math" panose="02040503050406030204" pitchFamily="18" charset="0"/>
                          <a:ea typeface="+mn-ea"/>
                          <a:cs typeface="+mn-cs"/>
                        </a:rPr>
                      </m:ctrlPr>
                    </m:fPr>
                    <m:num>
                      <m:rad>
                        <m:radPr>
                          <m:degHide m:val="on"/>
                          <m:ctrlPr>
                            <a:rPr lang="en-GB" sz="1100" i="1">
                              <a:solidFill>
                                <a:schemeClr val="dk1"/>
                              </a:solidFill>
                              <a:effectLst/>
                              <a:latin typeface="Cambria Math" panose="02040503050406030204" pitchFamily="18" charset="0"/>
                              <a:ea typeface="+mn-ea"/>
                              <a:cs typeface="+mn-cs"/>
                            </a:rPr>
                          </m:ctrlPr>
                        </m:radPr>
                        <m:deg/>
                        <m:e>
                          <m:r>
                            <m:rPr>
                              <m:sty m:val="p"/>
                            </m:rPr>
                            <a:rPr lang="en-GB" sz="1100">
                              <a:solidFill>
                                <a:schemeClr val="dk1"/>
                              </a:solidFill>
                              <a:effectLst/>
                              <a:latin typeface="Cambria Math" panose="02040503050406030204" pitchFamily="18" charset="0"/>
                              <a:ea typeface="+mn-ea"/>
                              <a:cs typeface="+mn-cs"/>
                            </a:rPr>
                            <m:t>p</m:t>
                          </m:r>
                          <m:sSup>
                            <m:sSupPr>
                              <m:ctrlPr>
                                <a:rPr lang="en-GB" sz="1100" i="1">
                                  <a:solidFill>
                                    <a:schemeClr val="dk1"/>
                                  </a:solidFill>
                                  <a:effectLst/>
                                  <a:latin typeface="Cambria Math" panose="02040503050406030204" pitchFamily="18" charset="0"/>
                                  <a:ea typeface="+mn-ea"/>
                                  <a:cs typeface="+mn-cs"/>
                                </a:rPr>
                              </m:ctrlPr>
                            </m:sSupPr>
                            <m:e>
                              <m:r>
                                <a:rPr lang="en-GB" sz="1100" i="1">
                                  <a:solidFill>
                                    <a:schemeClr val="dk1"/>
                                  </a:solidFill>
                                  <a:effectLst/>
                                  <a:latin typeface="Cambria Math" panose="02040503050406030204" pitchFamily="18" charset="0"/>
                                  <a:ea typeface="+mn-ea"/>
                                  <a:cs typeface="+mn-cs"/>
                                </a:rPr>
                                <m:t>−</m:t>
                              </m:r>
                              <m:r>
                                <m:rPr>
                                  <m:sty m:val="p"/>
                                </m:rPr>
                                <a:rPr lang="en-GB" sz="1100">
                                  <a:solidFill>
                                    <a:schemeClr val="dk1"/>
                                  </a:solidFill>
                                  <a:effectLst/>
                                  <a:latin typeface="Cambria Math" panose="02040503050406030204" pitchFamily="18" charset="0"/>
                                  <a:ea typeface="+mn-ea"/>
                                  <a:cs typeface="+mn-cs"/>
                                </a:rPr>
                                <m:t>p</m:t>
                              </m:r>
                            </m:e>
                            <m:sup>
                              <m:r>
                                <a:rPr lang="en-GB" sz="1100">
                                  <a:solidFill>
                                    <a:schemeClr val="dk1"/>
                                  </a:solidFill>
                                  <a:effectLst/>
                                  <a:latin typeface="Cambria Math" panose="02040503050406030204" pitchFamily="18" charset="0"/>
                                  <a:ea typeface="+mn-ea"/>
                                  <a:cs typeface="+mn-cs"/>
                                </a:rPr>
                                <m:t>2</m:t>
                              </m:r>
                            </m:sup>
                          </m:sSup>
                        </m:e>
                      </m:rad>
                    </m:num>
                    <m:den>
                      <m:rad>
                        <m:radPr>
                          <m:degHide m:val="on"/>
                          <m:ctrlPr>
                            <a:rPr lang="en-GB" sz="1100" i="1">
                              <a:solidFill>
                                <a:schemeClr val="dk1"/>
                              </a:solidFill>
                              <a:effectLst/>
                              <a:latin typeface="Cambria Math" panose="02040503050406030204" pitchFamily="18" charset="0"/>
                              <a:ea typeface="+mn-ea"/>
                              <a:cs typeface="+mn-cs"/>
                            </a:rPr>
                          </m:ctrlPr>
                        </m:radPr>
                        <m:deg/>
                        <m:e>
                          <m:r>
                            <m:rPr>
                              <m:sty m:val="p"/>
                            </m:rPr>
                            <a:rPr lang="en-GB" sz="1100">
                              <a:solidFill>
                                <a:schemeClr val="dk1"/>
                              </a:solidFill>
                              <a:effectLst/>
                              <a:latin typeface="Cambria Math" panose="02040503050406030204" pitchFamily="18" charset="0"/>
                              <a:ea typeface="+mn-ea"/>
                              <a:cs typeface="+mn-cs"/>
                            </a:rPr>
                            <m:t>n</m:t>
                          </m:r>
                        </m:e>
                      </m:rad>
                    </m:den>
                  </m:f>
                </m:oMath>
              </a14:m>
              <a:r>
                <a:rPr lang="en-GB" sz="1100" baseline="0"/>
                <a:t>  </a:t>
              </a:r>
            </a:p>
            <a:p>
              <a:endParaRPr lang="en-GB" sz="1100" baseline="0"/>
            </a:p>
            <a:p>
              <a:r>
                <a:rPr lang="en-GB" sz="1100" baseline="0"/>
                <a:t>(p = fair bet win probability, n = nuber of bets.</a:t>
              </a:r>
            </a:p>
            <a:p>
              <a:endParaRPr lang="en-GB" sz="1100" baseline="0"/>
            </a:p>
            <a:p>
              <a:r>
                <a:rPr lang="en-GB" sz="1100" baseline="0">
                  <a:solidFill>
                    <a:schemeClr val="dk1"/>
                  </a:solidFill>
                  <a:effectLst/>
                  <a:latin typeface="+mn-lt"/>
                  <a:ea typeface="+mn-ea"/>
                  <a:cs typeface="+mn-cs"/>
                </a:rPr>
                <a:t>The bank growth ratio axis in the right chart is logarithmic because the distribution of possible banks after n bets follows a lognormal distribution (the logarithm of the banks is normally distributed).</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If required, </a:t>
              </a:r>
              <a:r>
                <a:rPr lang="en-GB" sz="1100" baseline="0"/>
                <a:t>change the charts' x-axis scale for different scenarios to best display the distributions.</a:t>
              </a:r>
            </a:p>
            <a:p>
              <a:endParaRPr lang="en-GB" sz="1100" baseline="0"/>
            </a:p>
            <a:p>
              <a:r>
                <a:rPr lang="en-GB" sz="1100" baseline="0"/>
                <a:t>Cell B10 shows the expected (mean) percentage staking bank growth ratio. For example, bank doubling = 2. Because the bank growths are lognormally distributed, this figure will always be more than the median bankroll, and the percebtage of bank growths greater than this figure will always be less than 50%, sometimes significantly so, because large bank growth values positively skew this figure. For percentage staking , the median value (cell B11) arguably provides a more informative measure of what to expect than the mean.</a:t>
              </a:r>
            </a:p>
            <a:p>
              <a:endParaRPr lang="en-GB" sz="1100" baseline="0"/>
            </a:p>
            <a:p>
              <a:r>
                <a:rPr lang="en-GB" sz="1100" baseline="0"/>
                <a:t>Cell B13 shows the expected proportion of profitable banks from level staking as a comparison to percentage staking in cell B12. This figure will always be higher because bank recovery after losses takes longer using percentage staking. For a full explanation, see </a:t>
              </a:r>
              <a:r>
                <a:rPr lang="en-GB">
                  <a:hlinkClick xmlns:r="http://schemas.openxmlformats.org/officeDocument/2006/relationships" r:id=""/>
                </a:rPr>
                <a:t>https://www.pinnacle.com/en/betting-articles/Betting-Strategy/level-vs-percentage-staking/PTG2LLKF9SH3TMUY</a:t>
              </a:r>
              <a:endParaRPr lang="en-GB"/>
            </a:p>
            <a:p>
              <a:endParaRPr lang="en-GB"/>
            </a:p>
            <a:p>
              <a:r>
                <a:rPr lang="en-GB"/>
                <a:t>The</a:t>
              </a:r>
              <a:r>
                <a:rPr lang="en-GB" baseline="0"/>
                <a:t> calculator's outputs are less reliable when your odds are more varibale, and when your stakes are not the same. In such cases you would be advised to run your own Monte Carlo simulation. It will be sufficienly robust for those betting Asian handicaps and US points spreads.</a:t>
              </a:r>
              <a:endParaRPr lang="en-GB"/>
            </a:p>
          </xdr:txBody>
        </xdr:sp>
      </mc:Choice>
      <mc:Fallback xmlns="">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891058" y="224114"/>
              <a:ext cx="3959414" cy="7418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a:t>
              </a:r>
              <a:r>
                <a:rPr lang="en-GB" sz="1100" baseline="0"/>
                <a:t> calculator allows you to see the range of possible win percentages (left chart), and percentage staking bank growth ratios (right chart) a betting record could have about an expected value.  The win % distribution in the left chart has a standard deviation calculated in cell B9 using the following equation: </a:t>
              </a:r>
            </a:p>
            <a:p>
              <a:endParaRPr lang="en-GB" sz="1100" baseline="0"/>
            </a:p>
            <a:p>
              <a:pPr algn="ctr"/>
              <a:r>
                <a:rPr lang="en-GB" sz="1100" i="0">
                  <a:solidFill>
                    <a:schemeClr val="dk1"/>
                  </a:solidFill>
                  <a:effectLst/>
                  <a:latin typeface="Cambria Math" panose="02040503050406030204" pitchFamily="18" charset="0"/>
                  <a:ea typeface="+mn-ea"/>
                  <a:cs typeface="+mn-cs"/>
                </a:rPr>
                <a:t>σ=√(p〖−p〗^2 )/√n</a:t>
              </a:r>
              <a:r>
                <a:rPr lang="en-GB" sz="1100" baseline="0"/>
                <a:t>  </a:t>
              </a:r>
            </a:p>
            <a:p>
              <a:endParaRPr lang="en-GB" sz="1100" baseline="0"/>
            </a:p>
            <a:p>
              <a:r>
                <a:rPr lang="en-GB" sz="1100" baseline="0"/>
                <a:t>(p = fair bet win probability, n = nuber of bets.</a:t>
              </a:r>
            </a:p>
            <a:p>
              <a:endParaRPr lang="en-GB" sz="1100" baseline="0"/>
            </a:p>
            <a:p>
              <a:r>
                <a:rPr lang="en-GB" sz="1100" baseline="0">
                  <a:solidFill>
                    <a:schemeClr val="dk1"/>
                  </a:solidFill>
                  <a:effectLst/>
                  <a:latin typeface="+mn-lt"/>
                  <a:ea typeface="+mn-ea"/>
                  <a:cs typeface="+mn-cs"/>
                </a:rPr>
                <a:t>The bank growth ratio axis in the right chart is logarithmic because the distribution of possible banks after n bets follows a lognormal distribution (the logarithm of the banks is normally distributed).</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If required, </a:t>
              </a:r>
              <a:r>
                <a:rPr lang="en-GB" sz="1100" baseline="0"/>
                <a:t>change the charts' x-axis scale for different scenarios to best display the distributions.</a:t>
              </a:r>
            </a:p>
            <a:p>
              <a:endParaRPr lang="en-GB" sz="1100" baseline="0"/>
            </a:p>
            <a:p>
              <a:r>
                <a:rPr lang="en-GB" sz="1100" baseline="0"/>
                <a:t>Cell B10 shows the expected (mean) percentage staking bank growth ratio. For example, bank doubling = 2. Because the bank growths are lognormally distributed, this figure will always be more than the median bankroll, and the percebtage of bank growths greater than this figure will always be less than 50%, sometimes significantly so, because large bank growth values positively skew this figure. For percentage staking , the median value (cell B11) arguably provides a more informative measure of what to expect than the mean.</a:t>
              </a:r>
            </a:p>
            <a:p>
              <a:endParaRPr lang="en-GB" sz="1100" baseline="0"/>
            </a:p>
            <a:p>
              <a:r>
                <a:rPr lang="en-GB" sz="1100" baseline="0"/>
                <a:t>Cell B13 shows the expected proportion of profitable banks from level staking as a comparison to percentage staking in cell B12. This figure will always be higher because bank recovery after losses takes longer using percentage staking. For a full explanation, see </a:t>
              </a:r>
              <a:r>
                <a:rPr lang="en-GB">
                  <a:hlinkClick xmlns:r="http://schemas.openxmlformats.org/officeDocument/2006/relationships" r:id=""/>
                </a:rPr>
                <a:t>https://www.pinnacle.com/en/betting-articles/Betting-Strategy/level-vs-percentage-staking/PTG2LLKF9SH3TMUY</a:t>
              </a:r>
              <a:endParaRPr lang="en-GB"/>
            </a:p>
            <a:p>
              <a:endParaRPr lang="en-GB"/>
            </a:p>
            <a:p>
              <a:r>
                <a:rPr lang="en-GB"/>
                <a:t>The</a:t>
              </a:r>
              <a:r>
                <a:rPr lang="en-GB" baseline="0"/>
                <a:t> calculator's outputs are less reliable when your odds are more varibale, and when your stakes are not the same. In such cases you would be advised to run your own Monte Carlo simulation. It will be sufficienly robust for those betting Asian handicaps and US points spreads.</a:t>
              </a:r>
              <a:endParaRPr lang="en-GB"/>
            </a:p>
          </xdr:txBody>
        </xdr:sp>
      </mc:Fallback>
    </mc:AlternateContent>
    <xdr:clientData/>
  </xdr:twoCellAnchor>
  <xdr:twoCellAnchor>
    <xdr:from>
      <xdr:col>7</xdr:col>
      <xdr:colOff>0</xdr:colOff>
      <xdr:row>15</xdr:row>
      <xdr:rowOff>186763</xdr:rowOff>
    </xdr:from>
    <xdr:to>
      <xdr:col>14</xdr:col>
      <xdr:colOff>74706</xdr:colOff>
      <xdr:row>33</xdr:row>
      <xdr:rowOff>164352</xdr:rowOff>
    </xdr:to>
    <xdr:graphicFrame macro="">
      <xdr:nvGraphicFramePr>
        <xdr:cNvPr id="8" name="Chart 7">
          <a:extLst>
            <a:ext uri="{FF2B5EF4-FFF2-40B4-BE49-F238E27FC236}">
              <a16:creationId xmlns:a16="http://schemas.microsoft.com/office/drawing/2014/main" id="{DDCFA8CE-0BA0-468A-9BDF-640AF170DE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457B-0C10-4AF6-8416-B7163F632AA1}">
  <dimension ref="A1:Q1002"/>
  <sheetViews>
    <sheetView topLeftCell="D1" zoomScale="85" zoomScaleNormal="85" workbookViewId="0">
      <pane ySplit="1" topLeftCell="A14" activePane="bottomLeft" state="frozen"/>
      <selection activeCell="P25" sqref="P25"/>
      <selection pane="bottomLeft" activeCell="P25" sqref="P25"/>
    </sheetView>
  </sheetViews>
  <sheetFormatPr defaultRowHeight="14.5" x14ac:dyDescent="0.35"/>
  <cols>
    <col min="2" max="2" width="11.81640625" style="1" bestFit="1" customWidth="1"/>
    <col min="3" max="4" width="11.81640625" style="1" customWidth="1"/>
    <col min="5" max="5" width="12.453125" style="2" bestFit="1" customWidth="1"/>
    <col min="6" max="7" width="11.81640625" bestFit="1" customWidth="1"/>
    <col min="9" max="9" width="13.1796875" bestFit="1" customWidth="1"/>
    <col min="12" max="13" width="11.81640625" bestFit="1" customWidth="1"/>
    <col min="14" max="14" width="3.36328125" customWidth="1"/>
    <col min="16" max="16" width="12.453125" bestFit="1" customWidth="1"/>
    <col min="17" max="18" width="4.7265625" customWidth="1"/>
    <col min="19" max="19" width="12.453125" bestFit="1" customWidth="1"/>
  </cols>
  <sheetData>
    <row r="1" spans="1:16" x14ac:dyDescent="0.35">
      <c r="A1" t="s">
        <v>7</v>
      </c>
      <c r="B1" s="1" t="s">
        <v>18</v>
      </c>
      <c r="C1" t="s">
        <v>17</v>
      </c>
      <c r="D1" t="s">
        <v>16</v>
      </c>
      <c r="E1" s="1" t="s">
        <v>8</v>
      </c>
      <c r="F1" t="s">
        <v>10</v>
      </c>
      <c r="G1" t="s">
        <v>21</v>
      </c>
      <c r="H1" t="s">
        <v>11</v>
      </c>
      <c r="I1" t="s">
        <v>12</v>
      </c>
      <c r="J1" t="s">
        <v>13</v>
      </c>
      <c r="K1" t="s">
        <v>14</v>
      </c>
      <c r="L1" t="s">
        <v>17</v>
      </c>
      <c r="M1" t="s">
        <v>16</v>
      </c>
    </row>
    <row r="2" spans="1:16" x14ac:dyDescent="0.35">
      <c r="A2" s="2">
        <v>0</v>
      </c>
      <c r="B2" s="1">
        <f>NORMDIST($A2,Calculator!$B$7,Calculator!$B$9,FALSE)/1000</f>
        <v>2.4982640986746882E-242</v>
      </c>
      <c r="C2" s="1">
        <f>NORMDIST($A2,Calculator!$B$7,Calculator!$B$9,TRUE)</f>
        <v>1.1856046892488668E-242</v>
      </c>
      <c r="D2">
        <f>C2</f>
        <v>1.1856046892488668E-242</v>
      </c>
      <c r="E2" s="1">
        <f>(1+(Calculator!B$4*(Calculator!B$2-1)))^(Calculator!B$8*A2)*(1-(Calculator!B$4))^(Calculator!B$8*(1-A2))</f>
        <v>5.2918227477450033E-23</v>
      </c>
      <c r="F2">
        <f>B2*Calculator!B$8</f>
        <v>2.4982640986746883E-239</v>
      </c>
      <c r="G2">
        <f>E2*B2</f>
        <v>1.3220370787241383E-264</v>
      </c>
      <c r="H2">
        <f>LN(E2)</f>
        <v>-51.293294387550539</v>
      </c>
      <c r="I2">
        <f>B2*H2</f>
        <v>-1.2814419587116939E-240</v>
      </c>
      <c r="J2">
        <f t="shared" ref="J2:J33" si="0">(H2-O$2)^2</f>
        <v>2760.8525727729466</v>
      </c>
      <c r="K2">
        <f>F2*J2</f>
        <v>6.8973388642922995E-236</v>
      </c>
      <c r="L2">
        <f t="shared" ref="L2:L33" si="1">_xlfn.LOGNORM.DIST(E2,O$2,O$3,TRUE)</f>
        <v>2.0613968968113813E-242</v>
      </c>
      <c r="M2">
        <f>L2</f>
        <v>2.0613968968113813E-242</v>
      </c>
      <c r="O2">
        <f>SUM(I:I)/Calculator!B8</f>
        <v>1.2505213548653002</v>
      </c>
      <c r="P2" t="s">
        <v>42</v>
      </c>
    </row>
    <row r="3" spans="1:16" x14ac:dyDescent="0.35">
      <c r="A3" s="2">
        <f>A2+0.001</f>
        <v>1E-3</v>
      </c>
      <c r="B3" s="1">
        <f>NORMDIST($A3,Calculator!$B$7,Calculator!$B$9,FALSE)/1000</f>
        <v>2.0467827754000958E-241</v>
      </c>
      <c r="C3" s="1">
        <f>NORMDIST($A3,Calculator!$B$7,Calculator!$B$9,TRUE)</f>
        <v>9.7319492809541639E-242</v>
      </c>
      <c r="D3">
        <f>C3-C2</f>
        <v>8.5463445917052967E-242</v>
      </c>
      <c r="E3" s="1">
        <f>(1+(Calculator!B$4*(Calculator!B$2-1)))^(Calculator!B$8*A3)*(1-(Calculator!B$4))^(Calculator!B$8*(1-A3))</f>
        <v>5.8488567211918459E-23</v>
      </c>
      <c r="F3">
        <f>B3*Calculator!B$8</f>
        <v>2.0467827754000958E-238</v>
      </c>
      <c r="G3">
        <f t="shared" ref="G3:G66" si="2">E3*B3</f>
        <v>1.1971339192718551E-263</v>
      </c>
      <c r="H3">
        <f t="shared" ref="H3:H66" si="3">LN(E3)</f>
        <v>-51.193210928993558</v>
      </c>
      <c r="I3">
        <f t="shared" ref="I3:I66" si="4">F3*H3</f>
        <v>-1.0478138234688795E-236</v>
      </c>
      <c r="J3">
        <f t="shared" si="0"/>
        <v>2750.3450558610598</v>
      </c>
      <c r="K3">
        <f>F3*J3</f>
        <v>5.6293588867432316E-235</v>
      </c>
      <c r="L3">
        <f t="shared" si="1"/>
        <v>1.6885273968775823E-241</v>
      </c>
      <c r="M3">
        <f>L3-L2</f>
        <v>1.4823877071964443E-241</v>
      </c>
      <c r="O3">
        <f>((SUM(K:K)/(Calculator!B8-1)))^0.5</f>
        <v>1.5812699475914969</v>
      </c>
      <c r="P3" t="s">
        <v>41</v>
      </c>
    </row>
    <row r="4" spans="1:16" x14ac:dyDescent="0.35">
      <c r="A4" s="2">
        <f t="shared" ref="A4:A67" si="5">A3+0.001</f>
        <v>2E-3</v>
      </c>
      <c r="B4" s="1">
        <f>NORMDIST($A4,Calculator!$B$7,Calculator!$B$9,FALSE)/1000</f>
        <v>1.6701813441423554E-240</v>
      </c>
      <c r="C4" s="1">
        <f>NORMDIST($A4,Calculator!$B$7,Calculator!$B$9,TRUE)</f>
        <v>7.9564585905650688E-241</v>
      </c>
      <c r="D4">
        <f t="shared" ref="D4:D67" si="6">C4-C3</f>
        <v>6.9832636624696522E-241</v>
      </c>
      <c r="E4" s="1">
        <f>(1+(Calculator!B$4*(Calculator!B$2-1)))^(Calculator!B$8*A4)*(1-(Calculator!B$4))^(Calculator!B$8*(1-A4))</f>
        <v>6.4645258497383561E-23</v>
      </c>
      <c r="F4">
        <f>B4*Calculator!B$8</f>
        <v>1.6701813441423555E-237</v>
      </c>
      <c r="G4">
        <f t="shared" si="2"/>
        <v>1.079693047295901E-262</v>
      </c>
      <c r="H4">
        <f t="shared" si="3"/>
        <v>-51.093127470436578</v>
      </c>
      <c r="I4">
        <f t="shared" si="4"/>
        <v>-8.5334788315010464E-236</v>
      </c>
      <c r="J4">
        <f t="shared" si="0"/>
        <v>2739.8575723465265</v>
      </c>
      <c r="K4">
        <f t="shared" ref="K4:K67" si="7">F4*J4</f>
        <v>4.5760590029403325E-234</v>
      </c>
      <c r="L4">
        <f t="shared" si="1"/>
        <v>1.3775786017213166E-240</v>
      </c>
      <c r="M4">
        <f t="shared" ref="M4:M67" si="8">L4-L3</f>
        <v>1.2087258620335584E-240</v>
      </c>
    </row>
    <row r="5" spans="1:16" x14ac:dyDescent="0.35">
      <c r="A5" s="2">
        <f t="shared" si="5"/>
        <v>3.0000000000000001E-3</v>
      </c>
      <c r="B5" s="1">
        <f>NORMDIST($A5,Calculator!$B$7,Calculator!$B$9,FALSE)/1000</f>
        <v>1.3574191487005844E-239</v>
      </c>
      <c r="C5" s="1">
        <f>NORMDIST($A5,Calculator!$B$7,Calculator!$B$9,TRUE)</f>
        <v>6.4788783291922629E-240</v>
      </c>
      <c r="D5">
        <f t="shared" si="6"/>
        <v>5.6832324701357563E-240</v>
      </c>
      <c r="E5" s="1">
        <f>(1+(Calculator!B$4*(Calculator!B$2-1)))^(Calculator!B$8*A5)*(1-(Calculator!B$4))^(Calculator!B$8*(1-A5))</f>
        <v>7.1450022549739736E-23</v>
      </c>
      <c r="F5">
        <f>B5*Calculator!B$8</f>
        <v>1.3574191487005844E-236</v>
      </c>
      <c r="G5">
        <f t="shared" si="2"/>
        <v>9.6987628784105268E-262</v>
      </c>
      <c r="H5">
        <f t="shared" si="3"/>
        <v>-50.993044011879597</v>
      </c>
      <c r="I5">
        <f t="shared" si="4"/>
        <v>-6.9218934392257033E-235</v>
      </c>
      <c r="J5">
        <f t="shared" si="0"/>
        <v>2729.3901222293466</v>
      </c>
      <c r="K5">
        <f t="shared" si="7"/>
        <v>3.7049264161883436E-233</v>
      </c>
      <c r="L5">
        <f t="shared" si="1"/>
        <v>1.1194029668361512E-239</v>
      </c>
      <c r="M5">
        <f t="shared" si="8"/>
        <v>9.8164510666401958E-240</v>
      </c>
      <c r="O5">
        <f>EXP(O2)</f>
        <v>3.4921631391833499</v>
      </c>
      <c r="P5" t="s">
        <v>36</v>
      </c>
    </row>
    <row r="6" spans="1:16" x14ac:dyDescent="0.35">
      <c r="A6" s="2">
        <f t="shared" si="5"/>
        <v>4.0000000000000001E-3</v>
      </c>
      <c r="B6" s="1">
        <f>NORMDIST($A6,Calculator!$B$7,Calculator!$B$9,FALSE)/1000</f>
        <v>1.0988104540622251E-238</v>
      </c>
      <c r="C6" s="1">
        <f>NORMDIST($A6,Calculator!$B$7,Calculator!$B$9,TRUE)</f>
        <v>5.2546028234447082E-239</v>
      </c>
      <c r="D6">
        <f t="shared" si="6"/>
        <v>4.6067149905254819E-239</v>
      </c>
      <c r="E6" s="1">
        <f>(1+(Calculator!B$4*(Calculator!B$2-1)))^(Calculator!B$8*A6)*(1-(Calculator!B$4))^(Calculator!B$8*(1-A6))</f>
        <v>7.8971077554975485E-23</v>
      </c>
      <c r="F6">
        <f>B6*Calculator!B$8</f>
        <v>1.0988104540622251E-235</v>
      </c>
      <c r="G6">
        <f t="shared" si="2"/>
        <v>8.6774245585965808E-261</v>
      </c>
      <c r="H6">
        <f t="shared" si="3"/>
        <v>-50.892960553322609</v>
      </c>
      <c r="I6">
        <f t="shared" si="4"/>
        <v>-5.5921717094167324E-234</v>
      </c>
      <c r="J6">
        <f t="shared" si="0"/>
        <v>2718.9427055095198</v>
      </c>
      <c r="K6">
        <f t="shared" si="7"/>
        <v>2.9876026688100903E-232</v>
      </c>
      <c r="L6">
        <f t="shared" si="1"/>
        <v>9.0597938146507255E-239</v>
      </c>
      <c r="M6">
        <f t="shared" si="8"/>
        <v>7.9403908478145736E-239</v>
      </c>
      <c r="O6">
        <f>LN(O5)</f>
        <v>1.2505213548653002</v>
      </c>
      <c r="P6" t="s">
        <v>40</v>
      </c>
    </row>
    <row r="7" spans="1:16" x14ac:dyDescent="0.35">
      <c r="A7" s="2">
        <f t="shared" si="5"/>
        <v>5.0000000000000001E-3</v>
      </c>
      <c r="B7" s="1">
        <f>NORMDIST($A7,Calculator!$B$7,Calculator!$B$9,FALSE)/1000</f>
        <v>8.85910934685468E-238</v>
      </c>
      <c r="C7" s="1">
        <f>NORMDIST($A7,Calculator!$B$7,Calculator!$B$9,TRUE)</f>
        <v>4.2446318156579782E-238</v>
      </c>
      <c r="D7">
        <f t="shared" si="6"/>
        <v>3.7191715333135073E-238</v>
      </c>
      <c r="E7" s="1">
        <f>(1+(Calculator!B$4*(Calculator!B$2-1)))^(Calculator!B$8*A7)*(1-(Calculator!B$4))^(Calculator!B$8*(1-A7))</f>
        <v>8.7283822560762383E-23</v>
      </c>
      <c r="F7">
        <f>B7*Calculator!B$8</f>
        <v>8.8591093468546797E-235</v>
      </c>
      <c r="G7">
        <f t="shared" si="2"/>
        <v>7.7325692827725535E-260</v>
      </c>
      <c r="H7">
        <f t="shared" si="3"/>
        <v>-50.792877094765629</v>
      </c>
      <c r="I7">
        <f t="shared" si="4"/>
        <v>-4.4997965222387911E-233</v>
      </c>
      <c r="J7">
        <f t="shared" si="0"/>
        <v>2708.5153221870469</v>
      </c>
      <c r="K7">
        <f t="shared" si="7"/>
        <v>2.3995033406886381E-231</v>
      </c>
      <c r="L7">
        <f t="shared" si="1"/>
        <v>7.3031795056719791E-238</v>
      </c>
      <c r="M7">
        <f t="shared" si="8"/>
        <v>6.3972001242069069E-238</v>
      </c>
      <c r="O7">
        <f>EXP(O2+((O3^2)/2))</f>
        <v>12.191374316507352</v>
      </c>
      <c r="P7" t="s">
        <v>37</v>
      </c>
    </row>
    <row r="8" spans="1:16" x14ac:dyDescent="0.35">
      <c r="A8" s="2">
        <f t="shared" si="5"/>
        <v>6.0000000000000001E-3</v>
      </c>
      <c r="B8" s="1">
        <f>NORMDIST($A8,Calculator!$B$7,Calculator!$B$9,FALSE)/1000</f>
        <v>7.1140319270502093E-237</v>
      </c>
      <c r="C8" s="1">
        <f>NORMDIST($A8,Calculator!$B$7,Calculator!$B$9,TRUE)</f>
        <v>3.4150748021777424E-237</v>
      </c>
      <c r="D8">
        <f t="shared" si="6"/>
        <v>2.9906116206119445E-237</v>
      </c>
      <c r="E8" s="1">
        <f>(1+(Calculator!B$4*(Calculator!B$2-1)))^(Calculator!B$8*A8)*(1-(Calculator!B$4))^(Calculator!B$8*(1-A8))</f>
        <v>9.6471593356632107E-23</v>
      </c>
      <c r="F8">
        <f>B8*Calculator!B$8</f>
        <v>7.1140319270502089E-234</v>
      </c>
      <c r="G8">
        <f t="shared" si="2"/>
        <v>6.8630199519248565E-259</v>
      </c>
      <c r="H8">
        <f t="shared" si="3"/>
        <v>-50.692793636208648</v>
      </c>
      <c r="I8">
        <f t="shared" si="4"/>
        <v>-3.6063015239935598E-232</v>
      </c>
      <c r="J8">
        <f t="shared" si="0"/>
        <v>2698.1079722619274</v>
      </c>
      <c r="K8">
        <f t="shared" si="7"/>
        <v>1.9194426257300051E-230</v>
      </c>
      <c r="L8">
        <f t="shared" si="1"/>
        <v>5.8636419571781409E-237</v>
      </c>
      <c r="M8">
        <f t="shared" si="8"/>
        <v>5.1333240066109428E-237</v>
      </c>
      <c r="O8">
        <f>Calculator!B10</f>
        <v>12.144546224312968</v>
      </c>
      <c r="P8" t="s">
        <v>37</v>
      </c>
    </row>
    <row r="9" spans="1:16" x14ac:dyDescent="0.35">
      <c r="A9" s="2">
        <f t="shared" si="5"/>
        <v>7.0000000000000001E-3</v>
      </c>
      <c r="B9" s="1">
        <f>NORMDIST($A9,Calculator!$B$7,Calculator!$B$9,FALSE)/1000</f>
        <v>5.6898396312570454E-236</v>
      </c>
      <c r="C9" s="1">
        <f>NORMDIST($A9,Calculator!$B$7,Calculator!$B$9,TRUE)</f>
        <v>2.7366577544446788E-236</v>
      </c>
      <c r="D9">
        <f t="shared" si="6"/>
        <v>2.3951502742269046E-236</v>
      </c>
      <c r="E9" s="1">
        <f>(1+(Calculator!B$4*(Calculator!B$2-1)))^(Calculator!B$8*A9)*(1-(Calculator!B$4))^(Calculator!B$8*(1-A9))</f>
        <v>1.0662649792048813E-22</v>
      </c>
      <c r="F9">
        <f>B9*Calculator!B$8</f>
        <v>5.6898396312570451E-233</v>
      </c>
      <c r="G9">
        <f t="shared" si="2"/>
        <v>6.0668767361014032E-258</v>
      </c>
      <c r="H9">
        <f t="shared" si="3"/>
        <v>-50.592710177651661</v>
      </c>
      <c r="I9">
        <f t="shared" si="4"/>
        <v>-2.878644074215041E-231</v>
      </c>
      <c r="J9">
        <f t="shared" si="0"/>
        <v>2687.7206557341606</v>
      </c>
      <c r="K9">
        <f t="shared" si="7"/>
        <v>1.52926995047444E-229</v>
      </c>
      <c r="L9">
        <f t="shared" si="1"/>
        <v>4.689048506523533E-236</v>
      </c>
      <c r="M9">
        <f t="shared" si="8"/>
        <v>4.1026843108057189E-236</v>
      </c>
      <c r="O9">
        <f>(2*(LN(O8)-O2))^0.5</f>
        <v>1.578834281184605</v>
      </c>
      <c r="P9" t="s">
        <v>15</v>
      </c>
    </row>
    <row r="10" spans="1:16" x14ac:dyDescent="0.35">
      <c r="A10" s="2">
        <f t="shared" si="5"/>
        <v>8.0000000000000002E-3</v>
      </c>
      <c r="B10" s="1">
        <f>NORMDIST($A10,Calculator!$B$7,Calculator!$B$9,FALSE)/1000</f>
        <v>4.5325511119832039E-235</v>
      </c>
      <c r="C10" s="1">
        <f>NORMDIST($A10,Calculator!$B$7,Calculator!$B$9,TRUE)</f>
        <v>2.1842424000506397E-235</v>
      </c>
      <c r="D10">
        <f t="shared" si="6"/>
        <v>1.9105766246061719E-235</v>
      </c>
      <c r="E10" s="1">
        <f>(1+(Calculator!B$4*(Calculator!B$2-1)))^(Calculator!B$8*A10)*(1-(Calculator!B$4))^(Calculator!B$8*(1-A10))</f>
        <v>1.178503398068553E-22</v>
      </c>
      <c r="F10">
        <f>B10*Calculator!B$8</f>
        <v>4.5325511119832037E-232</v>
      </c>
      <c r="G10">
        <f t="shared" si="2"/>
        <v>5.3416268873916043E-257</v>
      </c>
      <c r="H10">
        <f t="shared" si="3"/>
        <v>-50.49262671909468</v>
      </c>
      <c r="I10">
        <f t="shared" si="4"/>
        <v>-2.2886041138258542E-230</v>
      </c>
      <c r="J10">
        <f t="shared" si="0"/>
        <v>2677.3533726037481</v>
      </c>
      <c r="K10">
        <f t="shared" si="7"/>
        <v>1.21352410061671E-228</v>
      </c>
      <c r="L10">
        <f t="shared" si="1"/>
        <v>3.7347696967028251E-235</v>
      </c>
      <c r="M10">
        <f t="shared" si="8"/>
        <v>3.2658648460504717E-235</v>
      </c>
      <c r="O10">
        <f>EXP(O2+((O9^2)/2))</f>
        <v>12.144546224312974</v>
      </c>
    </row>
    <row r="11" spans="1:16" x14ac:dyDescent="0.35">
      <c r="A11" s="2">
        <f t="shared" si="5"/>
        <v>9.0000000000000011E-3</v>
      </c>
      <c r="B11" s="1">
        <f>NORMDIST($A11,Calculator!$B$7,Calculator!$B$9,FALSE)/1000</f>
        <v>3.5962002150934936E-234</v>
      </c>
      <c r="C11" s="1">
        <f>NORMDIST($A11,Calculator!$B$7,Calculator!$B$9,TRUE)</f>
        <v>1.7363659570147675E-234</v>
      </c>
      <c r="D11">
        <f t="shared" si="6"/>
        <v>1.5179417170097035E-234</v>
      </c>
      <c r="E11" s="1">
        <f>(1+(Calculator!B$4*(Calculator!B$2-1)))^(Calculator!B$8*A11)*(1-(Calculator!B$4))^(Calculator!B$8*(1-A11))</f>
        <v>1.3025563873389275E-22</v>
      </c>
      <c r="F11">
        <f>B11*Calculator!B$8</f>
        <v>3.5962002150934934E-231</v>
      </c>
      <c r="G11">
        <f t="shared" si="2"/>
        <v>4.6842535603196551E-256</v>
      </c>
      <c r="H11">
        <f t="shared" si="3"/>
        <v>-50.3925432605377</v>
      </c>
      <c r="I11">
        <f t="shared" si="4"/>
        <v>-1.8122167491265384E-229</v>
      </c>
      <c r="J11">
        <f t="shared" si="0"/>
        <v>2667.0061228706891</v>
      </c>
      <c r="K11">
        <f t="shared" si="7"/>
        <v>9.5910879927232364E-228</v>
      </c>
      <c r="L11">
        <f t="shared" si="1"/>
        <v>2.9628164884187865E-234</v>
      </c>
      <c r="M11">
        <f t="shared" si="8"/>
        <v>2.5893395187485042E-234</v>
      </c>
    </row>
    <row r="12" spans="1:16" x14ac:dyDescent="0.35">
      <c r="A12" s="2">
        <f t="shared" si="5"/>
        <v>1.0000000000000002E-2</v>
      </c>
      <c r="B12" s="1">
        <f>NORMDIST($A12,Calculator!$B$7,Calculator!$B$9,FALSE)/1000</f>
        <v>2.8418652621471957E-233</v>
      </c>
      <c r="C12" s="1">
        <f>NORMDIST($A12,Calculator!$B$7,Calculator!$B$9,TRUE)</f>
        <v>1.3748071497231536E-233</v>
      </c>
      <c r="D12">
        <f t="shared" si="6"/>
        <v>1.2011705540216768E-233</v>
      </c>
      <c r="E12" s="1">
        <f>(1+(Calculator!B$4*(Calculator!B$2-1)))^(Calculator!B$8*A12)*(1-(Calculator!B$4))^(Calculator!B$8*(1-A12))</f>
        <v>1.4396675860061827E-22</v>
      </c>
      <c r="F12">
        <f>B12*Calculator!B$8</f>
        <v>2.8418652621471956E-230</v>
      </c>
      <c r="G12">
        <f t="shared" si="2"/>
        <v>4.091341301710281E-255</v>
      </c>
      <c r="H12">
        <f t="shared" si="3"/>
        <v>-50.292459801980719</v>
      </c>
      <c r="I12">
        <f t="shared" si="4"/>
        <v>-1.4292439445918323E-228</v>
      </c>
      <c r="J12">
        <f t="shared" si="0"/>
        <v>2656.6789065349835</v>
      </c>
      <c r="K12">
        <f t="shared" si="7"/>
        <v>7.5499234971609657E-227</v>
      </c>
      <c r="L12">
        <f t="shared" si="1"/>
        <v>2.3410328679426142E-233</v>
      </c>
      <c r="M12">
        <f t="shared" si="8"/>
        <v>2.0447512191007355E-233</v>
      </c>
      <c r="O12">
        <f>((2*(Calculator!B8*LN(Calculator!B3*Calculator!B4+1)-O6)))^0.5</f>
        <v>1.5788342811845995</v>
      </c>
      <c r="P12" t="s">
        <v>15</v>
      </c>
    </row>
    <row r="13" spans="1:16" x14ac:dyDescent="0.35">
      <c r="A13" s="2">
        <f t="shared" si="5"/>
        <v>1.1000000000000003E-2</v>
      </c>
      <c r="B13" s="1">
        <f>NORMDIST($A13,Calculator!$B$7,Calculator!$B$9,FALSE)/1000</f>
        <v>2.2367712521993385E-232</v>
      </c>
      <c r="C13" s="1">
        <f>NORMDIST($A13,Calculator!$B$7,Calculator!$B$9,TRUE)</f>
        <v>1.0841825127485187E-232</v>
      </c>
      <c r="D13">
        <f t="shared" si="6"/>
        <v>9.4670179777620341E-233</v>
      </c>
      <c r="E13" s="1">
        <f>(1+(Calculator!B$4*(Calculator!B$2-1)))^(Calculator!B$8*A13)*(1-(Calculator!B$4))^(Calculator!B$8*(1-A13))</f>
        <v>1.5912115424278869E-22</v>
      </c>
      <c r="F13">
        <f>B13*Calculator!B$8</f>
        <v>2.2367712521993384E-229</v>
      </c>
      <c r="G13">
        <f t="shared" si="2"/>
        <v>3.5591762342704651E-254</v>
      </c>
      <c r="H13">
        <f t="shared" si="3"/>
        <v>-50.192376343423732</v>
      </c>
      <c r="I13">
        <f t="shared" si="4"/>
        <v>-1.1226886448454034E-227</v>
      </c>
      <c r="J13">
        <f t="shared" si="0"/>
        <v>2646.371723596631</v>
      </c>
      <c r="K13">
        <f t="shared" si="7"/>
        <v>5.9193281939741577E-226</v>
      </c>
      <c r="L13">
        <f t="shared" si="1"/>
        <v>1.8423498680441556E-232</v>
      </c>
      <c r="M13">
        <f t="shared" si="8"/>
        <v>1.6082465812498942E-232</v>
      </c>
    </row>
    <row r="14" spans="1:16" x14ac:dyDescent="0.35">
      <c r="A14" s="2">
        <f t="shared" si="5"/>
        <v>1.2000000000000004E-2</v>
      </c>
      <c r="B14" s="1">
        <f>NORMDIST($A14,Calculator!$B$7,Calculator!$B$9,FALSE)/1000</f>
        <v>1.7534691506949016E-231</v>
      </c>
      <c r="C14" s="1">
        <f>NORMDIST($A14,Calculator!$B$7,Calculator!$B$9,TRUE)</f>
        <v>8.5157541913306487E-232</v>
      </c>
      <c r="D14">
        <f t="shared" si="6"/>
        <v>7.4315716785821296E-232</v>
      </c>
      <c r="E14" s="1">
        <f>(1+(Calculator!B$4*(Calculator!B$2-1)))^(Calculator!B$8*A14)*(1-(Calculator!B$4))^(Calculator!B$8*(1-A14))</f>
        <v>1.7587074942624015E-22</v>
      </c>
      <c r="F14">
        <f>B14*Calculator!B$8</f>
        <v>1.7534691506949015E-228</v>
      </c>
      <c r="G14">
        <f t="shared" si="2"/>
        <v>3.083839336285052E-253</v>
      </c>
      <c r="H14">
        <f t="shared" si="3"/>
        <v>-50.092292884866751</v>
      </c>
      <c r="I14">
        <f t="shared" si="4"/>
        <v>-8.7835290261187567E-227</v>
      </c>
      <c r="J14">
        <f t="shared" si="0"/>
        <v>2636.0845740556319</v>
      </c>
      <c r="K14">
        <f t="shared" si="7"/>
        <v>4.6222929792292603E-225</v>
      </c>
      <c r="L14">
        <f t="shared" si="1"/>
        <v>1.4441042573458039E-231</v>
      </c>
      <c r="M14">
        <f t="shared" si="8"/>
        <v>1.2598692705413883E-231</v>
      </c>
    </row>
    <row r="15" spans="1:16" x14ac:dyDescent="0.35">
      <c r="A15" s="2">
        <f t="shared" si="5"/>
        <v>1.3000000000000005E-2</v>
      </c>
      <c r="B15" s="1">
        <f>NORMDIST($A15,Calculator!$B$7,Calculator!$B$9,FALSE)/1000</f>
        <v>1.3690936465899589E-230</v>
      </c>
      <c r="C15" s="1">
        <f>NORMDIST($A15,Calculator!$B$7,Calculator!$B$9,TRUE)</f>
        <v>6.6619895180548719E-231</v>
      </c>
      <c r="D15">
        <f t="shared" si="6"/>
        <v>5.8104140989218069E-231</v>
      </c>
      <c r="E15" s="1">
        <f>(1+(Calculator!B$4*(Calculator!B$2-1)))^(Calculator!B$8*A15)*(1-(Calculator!B$4))^(Calculator!B$8*(1-A15))</f>
        <v>1.9438345989216018E-22</v>
      </c>
      <c r="F15">
        <f>B15*Calculator!B$8</f>
        <v>1.3690936465899589E-227</v>
      </c>
      <c r="G15">
        <f t="shared" si="2"/>
        <v>2.6612915994053062E-252</v>
      </c>
      <c r="H15">
        <f t="shared" si="3"/>
        <v>-49.99220942630977</v>
      </c>
      <c r="I15">
        <f t="shared" si="4"/>
        <v>-6.8444016304555359E-226</v>
      </c>
      <c r="J15">
        <f t="shared" si="0"/>
        <v>2625.8174579119868</v>
      </c>
      <c r="K15">
        <f t="shared" si="7"/>
        <v>3.5949899987322981E-224</v>
      </c>
      <c r="L15">
        <f t="shared" si="1"/>
        <v>1.1274228685881864E-230</v>
      </c>
      <c r="M15">
        <f t="shared" si="8"/>
        <v>9.8301244285360598E-231</v>
      </c>
      <c r="O15">
        <f>(2*(LN(O10)-LN(O5)))^0.5</f>
        <v>1.5788342811846052</v>
      </c>
    </row>
    <row r="16" spans="1:16" x14ac:dyDescent="0.35">
      <c r="A16" s="2">
        <f t="shared" si="5"/>
        <v>1.4000000000000005E-2</v>
      </c>
      <c r="B16" s="1">
        <f>NORMDIST($A16,Calculator!$B$7,Calculator!$B$9,FALSE)/1000</f>
        <v>1.0646985161169507E-229</v>
      </c>
      <c r="C16" s="1">
        <f>NORMDIST($A16,Calculator!$B$7,Calculator!$B$9,TRUE)</f>
        <v>5.190926608436313E-230</v>
      </c>
      <c r="D16">
        <f t="shared" si="6"/>
        <v>4.5247276566308262E-230</v>
      </c>
      <c r="E16" s="1">
        <f>(1+(Calculator!B$4*(Calculator!B$2-1)))^(Calculator!B$8*A16)*(1-(Calculator!B$4))^(Calculator!B$8*(1-A16))</f>
        <v>2.1484487672291391E-22</v>
      </c>
      <c r="F16">
        <f>B16*Calculator!B$8</f>
        <v>1.0646985161169507E-226</v>
      </c>
      <c r="G16">
        <f t="shared" si="2"/>
        <v>2.2874502144221563E-251</v>
      </c>
      <c r="H16">
        <f t="shared" si="3"/>
        <v>-49.892125967752783</v>
      </c>
      <c r="I16">
        <f t="shared" si="4"/>
        <v>-5.3120072483786369E-225</v>
      </c>
      <c r="J16">
        <f t="shared" si="0"/>
        <v>2615.5703751656943</v>
      </c>
      <c r="K16">
        <f t="shared" si="7"/>
        <v>2.7847938972383708E-223</v>
      </c>
      <c r="L16">
        <f t="shared" si="1"/>
        <v>8.7667170218400677E-230</v>
      </c>
      <c r="M16">
        <f t="shared" si="8"/>
        <v>7.6392941532518813E-230</v>
      </c>
    </row>
    <row r="17" spans="1:17" x14ac:dyDescent="0.35">
      <c r="A17" s="2">
        <f t="shared" si="5"/>
        <v>1.5000000000000006E-2</v>
      </c>
      <c r="B17" s="1">
        <f>NORMDIST($A17,Calculator!$B$7,Calculator!$B$9,FALSE)/1000</f>
        <v>8.2466698978540239E-229</v>
      </c>
      <c r="C17" s="1">
        <f>NORMDIST($A17,Calculator!$B$7,Calculator!$B$9,TRUE)</f>
        <v>4.028523990711126E-229</v>
      </c>
      <c r="D17">
        <f t="shared" si="6"/>
        <v>3.509431329867495E-229</v>
      </c>
      <c r="E17" s="1">
        <f>(1+(Calculator!B$4*(Calculator!B$2-1)))^(Calculator!B$8*A17)*(1-(Calculator!B$4))^(Calculator!B$8*(1-A17))</f>
        <v>2.3746012690427327E-22</v>
      </c>
      <c r="F17">
        <f>B17*Calculator!B$8</f>
        <v>8.2466698978540232E-226</v>
      </c>
      <c r="G17">
        <f t="shared" si="2"/>
        <v>1.9582552804820669E-250</v>
      </c>
      <c r="H17">
        <f t="shared" si="3"/>
        <v>-49.792042509195802</v>
      </c>
      <c r="I17">
        <f t="shared" si="4"/>
        <v>-4.1061853811325294E-224</v>
      </c>
      <c r="J17">
        <f t="shared" si="0"/>
        <v>2605.3433258167561</v>
      </c>
      <c r="K17">
        <f t="shared" si="7"/>
        <v>2.1485406378587928E-222</v>
      </c>
      <c r="L17">
        <f t="shared" si="1"/>
        <v>6.7896752169743338E-229</v>
      </c>
      <c r="M17">
        <f t="shared" si="8"/>
        <v>5.9130035147903268E-229</v>
      </c>
      <c r="O17">
        <f>(2*(LN(O10/O5)))^0.5</f>
        <v>1.5788342811846052</v>
      </c>
    </row>
    <row r="18" spans="1:17" x14ac:dyDescent="0.35">
      <c r="A18" s="2">
        <f t="shared" si="5"/>
        <v>1.6000000000000007E-2</v>
      </c>
      <c r="B18" s="1">
        <f>NORMDIST($A18,Calculator!$B$7,Calculator!$B$9,FALSE)/1000</f>
        <v>6.3619322655210301E-228</v>
      </c>
      <c r="C18" s="1">
        <f>NORMDIST($A18,Calculator!$B$7,Calculator!$B$9,TRUE)</f>
        <v>3.1139178309735706E-228</v>
      </c>
      <c r="D18">
        <f t="shared" si="6"/>
        <v>2.7110654319024581E-228</v>
      </c>
      <c r="E18" s="1">
        <f>(1+(Calculator!B$4*(Calculator!B$2-1)))^(Calculator!B$8*A18)*(1-(Calculator!B$4))^(Calculator!B$8*(1-A18))</f>
        <v>2.6245592973630207E-22</v>
      </c>
      <c r="F18">
        <f>B18*Calculator!B$8</f>
        <v>6.3619322655210298E-225</v>
      </c>
      <c r="G18">
        <f t="shared" si="2"/>
        <v>1.6697268476667006E-249</v>
      </c>
      <c r="H18">
        <f t="shared" si="3"/>
        <v>-49.691959050638822</v>
      </c>
      <c r="I18">
        <f t="shared" si="4"/>
        <v>-3.161368776212089E-223</v>
      </c>
      <c r="J18">
        <f t="shared" si="0"/>
        <v>2595.1363098651714</v>
      </c>
      <c r="K18">
        <f t="shared" si="7"/>
        <v>1.6510081423156415E-221</v>
      </c>
      <c r="L18">
        <f t="shared" si="1"/>
        <v>5.2374860878960351E-228</v>
      </c>
      <c r="M18">
        <f t="shared" si="8"/>
        <v>4.5585185661986016E-228</v>
      </c>
    </row>
    <row r="19" spans="1:17" x14ac:dyDescent="0.35">
      <c r="A19" s="2">
        <f t="shared" si="5"/>
        <v>1.7000000000000008E-2</v>
      </c>
      <c r="B19" s="1">
        <f>NORMDIST($A19,Calculator!$B$7,Calculator!$B$9,FALSE)/1000</f>
        <v>4.8883009929542276E-227</v>
      </c>
      <c r="C19" s="1">
        <f>NORMDIST($A19,Calculator!$B$7,Calculator!$B$9,TRUE)</f>
        <v>2.3973336278420147E-227</v>
      </c>
      <c r="D19">
        <f t="shared" si="6"/>
        <v>2.0859418447446575E-227</v>
      </c>
      <c r="E19" s="1">
        <f>(1+(Calculator!B$4*(Calculator!B$2-1)))^(Calculator!B$8*A19)*(1-(Calculator!B$4))^(Calculator!B$8*(1-A19))</f>
        <v>2.9008286970854437E-22</v>
      </c>
      <c r="F19">
        <f>B19*Calculator!B$8</f>
        <v>4.8883009929542275E-224</v>
      </c>
      <c r="G19">
        <f t="shared" si="2"/>
        <v>1.4180123800352894E-248</v>
      </c>
      <c r="H19">
        <f t="shared" si="3"/>
        <v>-49.591875592081834</v>
      </c>
      <c r="I19">
        <f t="shared" si="4"/>
        <v>-2.4242001469923615E-222</v>
      </c>
      <c r="J19">
        <f t="shared" si="0"/>
        <v>2584.9493273109392</v>
      </c>
      <c r="K19">
        <f t="shared" si="7"/>
        <v>1.2636010363430427E-220</v>
      </c>
      <c r="L19">
        <f t="shared" si="1"/>
        <v>4.024006196762465E-227</v>
      </c>
      <c r="M19">
        <f t="shared" si="8"/>
        <v>3.5002575879728613E-227</v>
      </c>
    </row>
    <row r="20" spans="1:17" x14ac:dyDescent="0.35">
      <c r="A20" s="2">
        <f t="shared" si="5"/>
        <v>1.8000000000000009E-2</v>
      </c>
      <c r="B20" s="1">
        <f>NORMDIST($A20,Calculator!$B$7,Calculator!$B$9,FALSE)/1000</f>
        <v>3.7409793080183856E-226</v>
      </c>
      <c r="C20" s="1">
        <f>NORMDIST($A20,Calculator!$B$7,Calculator!$B$9,TRUE)</f>
        <v>1.8382727432934559E-226</v>
      </c>
      <c r="D20">
        <f t="shared" si="6"/>
        <v>1.5985393805092545E-226</v>
      </c>
      <c r="E20" s="1">
        <f>(1+(Calculator!B$4*(Calculator!B$2-1)))^(Calculator!B$8*A20)*(1-(Calculator!B$4))^(Calculator!B$8*(1-A20))</f>
        <v>3.2061790862523333E-22</v>
      </c>
      <c r="F20">
        <f>B20*Calculator!B$8</f>
        <v>3.7409793080183855E-223</v>
      </c>
      <c r="G20">
        <f t="shared" si="2"/>
        <v>1.1994249619471273E-247</v>
      </c>
      <c r="H20">
        <f t="shared" si="3"/>
        <v>-49.491792133524854</v>
      </c>
      <c r="I20">
        <f t="shared" si="4"/>
        <v>-1.8514777028826358E-221</v>
      </c>
      <c r="J20">
        <f t="shared" si="0"/>
        <v>2574.782378154061</v>
      </c>
      <c r="K20">
        <f t="shared" si="7"/>
        <v>9.6322075993247119E-220</v>
      </c>
      <c r="L20">
        <f t="shared" si="1"/>
        <v>3.079330348922596E-226</v>
      </c>
      <c r="M20">
        <f t="shared" si="8"/>
        <v>2.6769297292463496E-226</v>
      </c>
      <c r="O20">
        <f>1-_xlfn.LOGNORM.DIST(2,1.2505,1.5788,TRUE)</f>
        <v>0.63796442654291641</v>
      </c>
    </row>
    <row r="21" spans="1:17" x14ac:dyDescent="0.35">
      <c r="A21" s="2">
        <f t="shared" si="5"/>
        <v>1.900000000000001E-2</v>
      </c>
      <c r="B21" s="1">
        <f>NORMDIST($A21,Calculator!$B$7,Calculator!$B$9,FALSE)/1000</f>
        <v>2.8514853257659297E-225</v>
      </c>
      <c r="C21" s="1">
        <f>NORMDIST($A21,Calculator!$B$7,Calculator!$B$9,TRUE)</f>
        <v>1.4039497578845526E-225</v>
      </c>
      <c r="D21">
        <f t="shared" si="6"/>
        <v>1.220122483555207E-225</v>
      </c>
      <c r="E21" s="1">
        <f>(1+(Calculator!B$4*(Calculator!B$2-1)))^(Calculator!B$8*A21)*(1-(Calculator!B$4))^(Calculator!B$8*(1-A21))</f>
        <v>3.5436716216473159E-22</v>
      </c>
      <c r="F21">
        <f>B21*Calculator!B$8</f>
        <v>2.8514853257659294E-222</v>
      </c>
      <c r="G21">
        <f t="shared" si="2"/>
        <v>1.0104727628460476E-246</v>
      </c>
      <c r="H21">
        <f t="shared" si="3"/>
        <v>-49.391708674967873</v>
      </c>
      <c r="I21">
        <f t="shared" si="4"/>
        <v>-1.4083973250117665E-220</v>
      </c>
      <c r="J21">
        <f t="shared" si="0"/>
        <v>2564.6354623945367</v>
      </c>
      <c r="K21">
        <f t="shared" si="7"/>
        <v>7.3130203869569408E-219</v>
      </c>
      <c r="L21">
        <f t="shared" si="1"/>
        <v>2.3470147192751398E-225</v>
      </c>
      <c r="M21">
        <f t="shared" si="8"/>
        <v>2.0390816843828804E-225</v>
      </c>
    </row>
    <row r="22" spans="1:17" x14ac:dyDescent="0.35">
      <c r="A22" s="2">
        <f t="shared" si="5"/>
        <v>2.0000000000000011E-2</v>
      </c>
      <c r="B22" s="1">
        <f>NORMDIST($A22,Calculator!$B$7,Calculator!$B$9,FALSE)/1000</f>
        <v>2.1647883603349925E-224</v>
      </c>
      <c r="C22" s="1">
        <f>NORMDIST($A22,Calculator!$B$7,Calculator!$B$9,TRUE)</f>
        <v>1.0679559492810783E-224</v>
      </c>
      <c r="D22">
        <f t="shared" si="6"/>
        <v>9.2756097349262305E-225</v>
      </c>
      <c r="E22" s="1">
        <f>(1+(Calculator!B$4*(Calculator!B$2-1)))^(Calculator!B$8*A22)*(1-(Calculator!B$4))^(Calculator!B$8*(1-A22))</f>
        <v>3.9166896870838762E-22</v>
      </c>
      <c r="F22">
        <f>B22*Calculator!B$8</f>
        <v>2.1647883603349925E-221</v>
      </c>
      <c r="G22">
        <f t="shared" si="2"/>
        <v>8.4788042456432796E-246</v>
      </c>
      <c r="H22">
        <f t="shared" si="3"/>
        <v>-49.291625216410893</v>
      </c>
      <c r="I22">
        <f t="shared" si="4"/>
        <v>-1.0670593653048111E-219</v>
      </c>
      <c r="J22">
        <f t="shared" si="0"/>
        <v>2554.5085800323659</v>
      </c>
      <c r="K22">
        <f t="shared" si="7"/>
        <v>5.5299704404299359E-218</v>
      </c>
      <c r="L22">
        <f t="shared" si="1"/>
        <v>1.7817109145262211E-224</v>
      </c>
      <c r="M22">
        <f t="shared" si="8"/>
        <v>1.547009442598707E-224</v>
      </c>
    </row>
    <row r="23" spans="1:17" x14ac:dyDescent="0.35">
      <c r="A23" s="2">
        <f t="shared" si="5"/>
        <v>2.1000000000000012E-2</v>
      </c>
      <c r="B23" s="1">
        <f>NORMDIST($A23,Calculator!$B$7,Calculator!$B$9,FALSE)/1000</f>
        <v>1.6368851756175911E-223</v>
      </c>
      <c r="C23" s="1">
        <f>NORMDIST($A23,Calculator!$B$7,Calculator!$B$9,TRUE)</f>
        <v>8.0912435499513254E-224</v>
      </c>
      <c r="D23">
        <f t="shared" si="6"/>
        <v>7.0232876006702468E-224</v>
      </c>
      <c r="E23" s="1">
        <f>(1+(Calculator!B$4*(Calculator!B$2-1)))^(Calculator!B$8*A23)*(1-(Calculator!B$4))^(Calculator!B$8*(1-A23))</f>
        <v>4.3289728120400739E-22</v>
      </c>
      <c r="F23">
        <f>B23*Calculator!B$8</f>
        <v>1.636885175617591E-220</v>
      </c>
      <c r="G23">
        <f t="shared" si="2"/>
        <v>7.0860314216799935E-245</v>
      </c>
      <c r="H23">
        <f t="shared" si="3"/>
        <v>-49.191541757853905</v>
      </c>
      <c r="I23">
        <f t="shared" si="4"/>
        <v>-8.0520905469204756E-219</v>
      </c>
      <c r="J23">
        <f t="shared" si="0"/>
        <v>2544.4017310675472</v>
      </c>
      <c r="K23">
        <f t="shared" si="7"/>
        <v>4.1648934744002048E-217</v>
      </c>
      <c r="L23">
        <f t="shared" si="1"/>
        <v>1.3471643153247091E-223</v>
      </c>
      <c r="M23">
        <f t="shared" si="8"/>
        <v>1.168993223872087E-223</v>
      </c>
    </row>
    <row r="24" spans="1:17" x14ac:dyDescent="0.35">
      <c r="A24" s="2">
        <f t="shared" si="5"/>
        <v>2.2000000000000013E-2</v>
      </c>
      <c r="B24" s="1">
        <f>NORMDIST($A24,Calculator!$B$7,Calculator!$B$9,FALSE)/1000</f>
        <v>1.2327626144035969E-222</v>
      </c>
      <c r="C24" s="1">
        <f>NORMDIST($A24,Calculator!$B$7,Calculator!$B$9,TRUE)</f>
        <v>6.1057269160419838E-223</v>
      </c>
      <c r="D24">
        <f t="shared" si="6"/>
        <v>5.2966025610468513E-223</v>
      </c>
      <c r="E24" s="1">
        <f>(1+(Calculator!B$4*(Calculator!B$2-1)))^(Calculator!B$8*A24)*(1-(Calculator!B$4))^(Calculator!B$8*(1-A24))</f>
        <v>4.7846541606758724E-22</v>
      </c>
      <c r="F24">
        <f>B24*Calculator!B$8</f>
        <v>1.232762614403597E-219</v>
      </c>
      <c r="G24">
        <f t="shared" si="2"/>
        <v>5.8983427721318365E-244</v>
      </c>
      <c r="H24">
        <f t="shared" si="3"/>
        <v>-49.091458299296924</v>
      </c>
      <c r="I24">
        <f t="shared" si="4"/>
        <v>-6.0518114477926437E-218</v>
      </c>
      <c r="J24">
        <f t="shared" si="0"/>
        <v>2534.3149155000833</v>
      </c>
      <c r="K24">
        <f t="shared" si="7"/>
        <v>3.1242086809539135E-216</v>
      </c>
      <c r="L24">
        <f t="shared" si="1"/>
        <v>1.0145321399459128E-222</v>
      </c>
      <c r="M24">
        <f t="shared" si="8"/>
        <v>8.7981570841344186E-223</v>
      </c>
    </row>
    <row r="25" spans="1:17" x14ac:dyDescent="0.35">
      <c r="A25" s="2">
        <f t="shared" si="5"/>
        <v>2.3000000000000013E-2</v>
      </c>
      <c r="B25" s="1">
        <f>NORMDIST($A25,Calculator!$B$7,Calculator!$B$9,FALSE)/1000</f>
        <v>9.246963920069249E-222</v>
      </c>
      <c r="C25" s="1">
        <f>NORMDIST($A25,Calculator!$B$7,Calculator!$B$9,TRUE)</f>
        <v>4.5890168597682084E-222</v>
      </c>
      <c r="D25">
        <f t="shared" si="6"/>
        <v>3.9784441681640098E-222</v>
      </c>
      <c r="E25" s="1">
        <f>(1+(Calculator!B$4*(Calculator!B$2-1)))^(Calculator!B$8*A25)*(1-(Calculator!B$4))^(Calculator!B$8*(1-A25))</f>
        <v>5.2883019670628065E-22</v>
      </c>
      <c r="F25">
        <f>B25*Calculator!B$8</f>
        <v>9.2469639200692495E-219</v>
      </c>
      <c r="G25">
        <f t="shared" si="2"/>
        <v>4.8900737487861011E-243</v>
      </c>
      <c r="H25">
        <f t="shared" si="3"/>
        <v>-48.991374840739944</v>
      </c>
      <c r="I25">
        <f t="shared" si="4"/>
        <v>-4.5302147554691066E-217</v>
      </c>
      <c r="J25">
        <f t="shared" si="0"/>
        <v>2524.2481333299725</v>
      </c>
      <c r="K25">
        <f t="shared" si="7"/>
        <v>2.3341631414204409E-215</v>
      </c>
      <c r="L25">
        <f t="shared" si="1"/>
        <v>7.6097951408489534E-222</v>
      </c>
      <c r="M25">
        <f t="shared" si="8"/>
        <v>6.5952630009030411E-222</v>
      </c>
    </row>
    <row r="26" spans="1:17" x14ac:dyDescent="0.35">
      <c r="A26" s="2">
        <f t="shared" si="5"/>
        <v>2.4000000000000014E-2</v>
      </c>
      <c r="B26" s="1">
        <f>NORMDIST($A26,Calculator!$B$7,Calculator!$B$9,FALSE)/1000</f>
        <v>6.9083978323514881E-221</v>
      </c>
      <c r="C26" s="1">
        <f>NORMDIST($A26,Calculator!$B$7,Calculator!$B$9,TRUE)</f>
        <v>3.4352797693646671E-221</v>
      </c>
      <c r="D26">
        <f t="shared" si="6"/>
        <v>2.9763780833878461E-221</v>
      </c>
      <c r="E26" s="1">
        <f>(1+(Calculator!B$4*(Calculator!B$2-1)))^(Calculator!B$8*A26)*(1-(Calculator!B$4))^(Calculator!B$8*(1-A26))</f>
        <v>5.8449653320167858E-22</v>
      </c>
      <c r="F26">
        <f>B26*Calculator!B$8</f>
        <v>6.9083978323514886E-218</v>
      </c>
      <c r="G26">
        <f t="shared" si="2"/>
        <v>4.0379345829874356E-242</v>
      </c>
      <c r="H26">
        <f t="shared" si="3"/>
        <v>-48.891291382182956</v>
      </c>
      <c r="I26">
        <f t="shared" si="4"/>
        <v>-3.3776049140553777E-216</v>
      </c>
      <c r="J26">
        <f t="shared" si="0"/>
        <v>2514.2013845572146</v>
      </c>
      <c r="K26">
        <f t="shared" si="7"/>
        <v>1.7369103395170173E-214</v>
      </c>
      <c r="L26">
        <f t="shared" si="1"/>
        <v>5.6851515230417945E-221</v>
      </c>
      <c r="M26">
        <f t="shared" si="8"/>
        <v>4.9241720089568989E-221</v>
      </c>
      <c r="P26">
        <f>((Calculator!B3^2)/(Calculator!B2-1))+1</f>
        <v>1.0024999999999999</v>
      </c>
      <c r="Q26" t="s">
        <v>38</v>
      </c>
    </row>
    <row r="27" spans="1:17" x14ac:dyDescent="0.35">
      <c r="A27" s="2">
        <f t="shared" si="5"/>
        <v>2.5000000000000015E-2</v>
      </c>
      <c r="B27" s="1">
        <f>NORMDIST($A27,Calculator!$B$7,Calculator!$B$9,FALSE)/1000</f>
        <v>5.1406020326516404E-220</v>
      </c>
      <c r="C27" s="1">
        <f>NORMDIST($A27,Calculator!$B$7,Calculator!$B$9,TRUE)</f>
        <v>2.5613254135185704E-220</v>
      </c>
      <c r="D27">
        <f t="shared" si="6"/>
        <v>2.2177974365821036E-220</v>
      </c>
      <c r="E27" s="1">
        <f>(1+(Calculator!B$4*(Calculator!B$2-1)))^(Calculator!B$8*A27)*(1-(Calculator!B$4))^(Calculator!B$8*(1-A27))</f>
        <v>6.460224840650132E-22</v>
      </c>
      <c r="F27">
        <f>B27*Calculator!B$8</f>
        <v>5.1406020326516403E-217</v>
      </c>
      <c r="G27">
        <f t="shared" si="2"/>
        <v>3.3209444947232691E-241</v>
      </c>
      <c r="H27">
        <f t="shared" si="3"/>
        <v>-48.791207923625976</v>
      </c>
      <c r="I27">
        <f t="shared" si="4"/>
        <v>-2.5081618262772052E-215</v>
      </c>
      <c r="J27">
        <f t="shared" si="0"/>
        <v>2504.1746691818107</v>
      </c>
      <c r="K27">
        <f t="shared" si="7"/>
        <v>1.2872965394510765E-213</v>
      </c>
      <c r="L27">
        <f t="shared" si="1"/>
        <v>4.2303183641272355E-220</v>
      </c>
      <c r="M27">
        <f t="shared" si="8"/>
        <v>3.6618032118230557E-220</v>
      </c>
      <c r="P27">
        <f>(2*P26/(P26+1))^Calculator!B8</f>
        <v>3.4821878826786286</v>
      </c>
      <c r="Q27" t="s">
        <v>39</v>
      </c>
    </row>
    <row r="28" spans="1:17" x14ac:dyDescent="0.35">
      <c r="A28" s="2">
        <f t="shared" si="5"/>
        <v>2.6000000000000016E-2</v>
      </c>
      <c r="B28" s="1">
        <f>NORMDIST($A28,Calculator!$B$7,Calculator!$B$9,FALSE)/1000</f>
        <v>3.809860694649788E-219</v>
      </c>
      <c r="C28" s="1">
        <f>NORMDIST($A28,Calculator!$B$7,Calculator!$B$9,TRUE)</f>
        <v>1.9020748382644233E-219</v>
      </c>
      <c r="D28">
        <f t="shared" si="6"/>
        <v>1.6459422969125661E-219</v>
      </c>
      <c r="E28" s="1">
        <f>(1+(Calculator!B$4*(Calculator!B$2-1)))^(Calculator!B$8*A28)*(1-(Calculator!B$4))^(Calculator!B$8*(1-A28))</f>
        <v>7.1402485080869897E-22</v>
      </c>
      <c r="F28">
        <f>B28*Calculator!B$8</f>
        <v>3.8098606946497882E-216</v>
      </c>
      <c r="G28">
        <f t="shared" si="2"/>
        <v>2.7203352140992409E-240</v>
      </c>
      <c r="H28">
        <f t="shared" si="3"/>
        <v>-48.691124465068995</v>
      </c>
      <c r="I28">
        <f t="shared" si="4"/>
        <v>-1.8550640127776706E-214</v>
      </c>
      <c r="J28">
        <f t="shared" si="0"/>
        <v>2494.1679872037607</v>
      </c>
      <c r="K28">
        <f t="shared" si="7"/>
        <v>9.5024325803013842E-213</v>
      </c>
      <c r="L28">
        <f t="shared" si="1"/>
        <v>3.1352053942724039E-219</v>
      </c>
      <c r="M28">
        <f t="shared" si="8"/>
        <v>2.7121735578596803E-219</v>
      </c>
      <c r="P28">
        <f>Calculator!B10/Calculator!B11</f>
        <v>3.4776571827491938</v>
      </c>
      <c r="Q28" t="s">
        <v>39</v>
      </c>
    </row>
    <row r="29" spans="1:17" x14ac:dyDescent="0.35">
      <c r="A29" s="2">
        <f t="shared" si="5"/>
        <v>2.7000000000000017E-2</v>
      </c>
      <c r="B29" s="1">
        <f>NORMDIST($A29,Calculator!$B$7,Calculator!$B$9,FALSE)/1000</f>
        <v>2.8123066714460007E-218</v>
      </c>
      <c r="C29" s="1">
        <f>NORMDIST($A29,Calculator!$B$7,Calculator!$B$9,TRUE)</f>
        <v>1.4068592307048684E-218</v>
      </c>
      <c r="D29">
        <f t="shared" si="6"/>
        <v>1.2166517468784261E-218</v>
      </c>
      <c r="E29" s="1">
        <f>(1+(Calculator!B$4*(Calculator!B$2-1)))^(Calculator!B$8*A29)*(1-(Calculator!B$4))^(Calculator!B$8*(1-A29))</f>
        <v>7.8918536142014091E-22</v>
      </c>
      <c r="F29">
        <f>B29*Calculator!B$8</f>
        <v>2.8123066714460007E-215</v>
      </c>
      <c r="G29">
        <f t="shared" si="2"/>
        <v>2.2194312569293856E-239</v>
      </c>
      <c r="H29">
        <f t="shared" si="3"/>
        <v>-48.591041006512015</v>
      </c>
      <c r="I29">
        <f t="shared" si="4"/>
        <v>-1.3665290879511994E-213</v>
      </c>
      <c r="J29">
        <f t="shared" si="0"/>
        <v>2484.1813386230638</v>
      </c>
      <c r="K29">
        <f t="shared" si="7"/>
        <v>6.9862797516912991E-212</v>
      </c>
      <c r="L29">
        <f t="shared" si="1"/>
        <v>2.3143065595476634E-218</v>
      </c>
      <c r="M29">
        <f t="shared" si="8"/>
        <v>2.0007860201204231E-218</v>
      </c>
    </row>
    <row r="30" spans="1:17" x14ac:dyDescent="0.35">
      <c r="A30" s="2">
        <f t="shared" si="5"/>
        <v>2.8000000000000018E-2</v>
      </c>
      <c r="B30" s="1">
        <f>NORMDIST($A30,Calculator!$B$7,Calculator!$B$9,FALSE)/1000</f>
        <v>2.0676390520900363E-217</v>
      </c>
      <c r="C30" s="1">
        <f>NORMDIST($A30,Calculator!$B$7,Calculator!$B$9,TRUE)</f>
        <v>1.0364154948859541E-217</v>
      </c>
      <c r="D30">
        <f t="shared" si="6"/>
        <v>8.957295718154672E-218</v>
      </c>
      <c r="E30" s="1">
        <f>(1+(Calculator!B$4*(Calculator!B$2-1)))^(Calculator!B$8*A30)*(1-(Calculator!B$4))^(Calculator!B$8*(1-A30))</f>
        <v>8.7225750472752418E-22</v>
      </c>
      <c r="F30">
        <f>B30*Calculator!B$8</f>
        <v>2.0676390520900362E-214</v>
      </c>
      <c r="G30">
        <f t="shared" si="2"/>
        <v>1.8035136802532383E-238</v>
      </c>
      <c r="H30">
        <f t="shared" si="3"/>
        <v>-48.490957547955027</v>
      </c>
      <c r="I30">
        <f t="shared" si="4"/>
        <v>-1.0026179749939191E-212</v>
      </c>
      <c r="J30">
        <f t="shared" si="0"/>
        <v>2474.2147234397194</v>
      </c>
      <c r="K30">
        <f t="shared" si="7"/>
        <v>5.1157829854401124E-211</v>
      </c>
      <c r="L30">
        <f t="shared" si="1"/>
        <v>1.7015226136154794E-217</v>
      </c>
      <c r="M30">
        <f t="shared" si="8"/>
        <v>1.470091957660713E-217</v>
      </c>
    </row>
    <row r="31" spans="1:17" x14ac:dyDescent="0.35">
      <c r="A31" s="2">
        <f t="shared" si="5"/>
        <v>2.9000000000000019E-2</v>
      </c>
      <c r="B31" s="1">
        <f>NORMDIST($A31,Calculator!$B$7,Calculator!$B$9,FALSE)/1000</f>
        <v>1.5140675219750965E-216</v>
      </c>
      <c r="C31" s="1">
        <f>NORMDIST($A31,Calculator!$B$7,Calculator!$B$9,TRUE)</f>
        <v>7.6046173489817831E-217</v>
      </c>
      <c r="D31">
        <f t="shared" si="6"/>
        <v>6.5682018540958293E-217</v>
      </c>
      <c r="E31" s="1">
        <f>(1+(Calculator!B$4*(Calculator!B$2-1)))^(Calculator!B$8*A31)*(1-(Calculator!B$4))^(Calculator!B$8*(1-A31))</f>
        <v>9.6407408417252693E-22</v>
      </c>
      <c r="F31">
        <f>B31*Calculator!B$8</f>
        <v>1.5140675219750966E-213</v>
      </c>
      <c r="G31">
        <f t="shared" si="2"/>
        <v>1.4596732596235083E-237</v>
      </c>
      <c r="H31">
        <f t="shared" si="3"/>
        <v>-48.390874089398046</v>
      </c>
      <c r="I31">
        <f t="shared" si="4"/>
        <v>-7.326705081874381E-212</v>
      </c>
      <c r="J31">
        <f t="shared" si="0"/>
        <v>2464.2681416537298</v>
      </c>
      <c r="K31">
        <f t="shared" si="7"/>
        <v>3.7310683587158392E-210</v>
      </c>
      <c r="L31">
        <f t="shared" si="1"/>
        <v>1.2459956376164604E-216</v>
      </c>
      <c r="M31">
        <f t="shared" si="8"/>
        <v>1.0758433762549125E-216</v>
      </c>
    </row>
    <row r="32" spans="1:17" x14ac:dyDescent="0.35">
      <c r="A32" s="2">
        <f t="shared" si="5"/>
        <v>3.000000000000002E-2</v>
      </c>
      <c r="B32" s="1">
        <f>NORMDIST($A32,Calculator!$B$7,Calculator!$B$9,FALSE)/1000</f>
        <v>1.1042673440133321E-215</v>
      </c>
      <c r="C32" s="1">
        <f>NORMDIST($A32,Calculator!$B$7,Calculator!$B$9,TRUE)</f>
        <v>5.5575202990303896E-216</v>
      </c>
      <c r="D32">
        <f t="shared" si="6"/>
        <v>4.7970585641322115E-216</v>
      </c>
      <c r="E32" s="1">
        <f>(1+(Calculator!B$4*(Calculator!B$2-1)))^(Calculator!B$8*A32)*(1-(Calculator!B$4))^(Calculator!B$8*(1-A32))</f>
        <v>1.0655555667170039E-21</v>
      </c>
      <c r="F32">
        <f>B32*Calculator!B$8</f>
        <v>1.104267344013332E-212</v>
      </c>
      <c r="G32">
        <f t="shared" si="2"/>
        <v>1.1766582155572067E-236</v>
      </c>
      <c r="H32">
        <f t="shared" si="3"/>
        <v>-48.290790630841066</v>
      </c>
      <c r="I32">
        <f t="shared" si="4"/>
        <v>-5.3325943110222764E-211</v>
      </c>
      <c r="J32">
        <f t="shared" si="0"/>
        <v>2454.3415932650933</v>
      </c>
      <c r="K32">
        <f t="shared" si="7"/>
        <v>2.7102492724962944E-209</v>
      </c>
      <c r="L32">
        <f t="shared" si="1"/>
        <v>9.0877690718540127E-216</v>
      </c>
      <c r="M32">
        <f t="shared" si="8"/>
        <v>7.8417734342375526E-216</v>
      </c>
      <c r="O32" t="s">
        <v>43</v>
      </c>
      <c r="P32">
        <f>((Calculator!B3*Calculator!B4)+1)^Calculator!B8</f>
        <v>12.144546224312968</v>
      </c>
    </row>
    <row r="33" spans="1:16" x14ac:dyDescent="0.35">
      <c r="A33" s="2">
        <f t="shared" si="5"/>
        <v>3.1000000000000021E-2</v>
      </c>
      <c r="B33" s="1">
        <f>NORMDIST($A33,Calculator!$B$7,Calculator!$B$9,FALSE)/1000</f>
        <v>8.0216125797040442E-215</v>
      </c>
      <c r="C33" s="1">
        <f>NORMDIST($A33,Calculator!$B$7,Calculator!$B$9,TRUE)</f>
        <v>4.0452463925075006E-215</v>
      </c>
      <c r="D33">
        <f t="shared" si="6"/>
        <v>3.4894943626044615E-215</v>
      </c>
      <c r="E33" s="1">
        <f>(1+(Calculator!B$4*(Calculator!B$2-1)))^(Calculator!B$8*A33)*(1-(Calculator!B$4))^(Calculator!B$8*(1-A33))</f>
        <v>1.1777193105819517E-21</v>
      </c>
      <c r="F33">
        <f>B33*Calculator!B$8</f>
        <v>8.0216125797040441E-212</v>
      </c>
      <c r="G33">
        <f t="shared" si="2"/>
        <v>9.447208037124558E-236</v>
      </c>
      <c r="H33">
        <f t="shared" si="3"/>
        <v>-48.190707172284078</v>
      </c>
      <c r="I33">
        <f t="shared" si="4"/>
        <v>-3.8656718287802787E-210</v>
      </c>
      <c r="J33">
        <f t="shared" si="0"/>
        <v>2444.4350782738093</v>
      </c>
      <c r="K33">
        <f t="shared" si="7"/>
        <v>1.960831117415103E-208</v>
      </c>
      <c r="L33">
        <f t="shared" si="1"/>
        <v>6.6017643037828081E-215</v>
      </c>
      <c r="M33">
        <f t="shared" si="8"/>
        <v>5.6929873965974069E-215</v>
      </c>
      <c r="O33" t="s">
        <v>26</v>
      </c>
      <c r="P33">
        <f>(1+(Calculator!B4*(Calculator!B2-1)))^((Calculator!B8*(Calculator!B3+1))/Calculator!B2)*(1-Calculator!B4)^(Calculator!B8*(1-((Calculator!B3+1)/Calculator!B2)))</f>
        <v>3.4921631391833552</v>
      </c>
    </row>
    <row r="34" spans="1:16" x14ac:dyDescent="0.35">
      <c r="A34" s="2">
        <f t="shared" si="5"/>
        <v>3.2000000000000021E-2</v>
      </c>
      <c r="B34" s="1">
        <f>NORMDIST($A34,Calculator!$B$7,Calculator!$B$9,FALSE)/1000</f>
        <v>5.8037354124674848E-214</v>
      </c>
      <c r="C34" s="1">
        <f>NORMDIST($A34,Calculator!$B$7,Calculator!$B$9,TRUE)</f>
        <v>2.9327101207764578E-214</v>
      </c>
      <c r="D34">
        <f t="shared" si="6"/>
        <v>2.5281854815257079E-214</v>
      </c>
      <c r="E34" s="1">
        <f>(1+(Calculator!B$4*(Calculator!B$2-1)))^(Calculator!B$8*A34)*(1-(Calculator!B$4))^(Calculator!B$8*(1-A34))</f>
        <v>1.3016897643274204E-21</v>
      </c>
      <c r="F34">
        <f>B34*Calculator!B$8</f>
        <v>5.8037354124674846E-211</v>
      </c>
      <c r="G34">
        <f t="shared" si="2"/>
        <v>7.5546629812735038E-235</v>
      </c>
      <c r="H34">
        <f t="shared" si="3"/>
        <v>-48.090623713727098</v>
      </c>
      <c r="I34">
        <f t="shared" si="4"/>
        <v>-2.7910525585500652E-209</v>
      </c>
      <c r="J34">
        <f t="shared" ref="J34:J65" si="9">(H34-O$2)^2</f>
        <v>2434.5485966798797</v>
      </c>
      <c r="K34">
        <f t="shared" si="7"/>
        <v>1.4129475903924037E-207</v>
      </c>
      <c r="L34">
        <f t="shared" ref="L34:L65" si="10">_xlfn.LOGNORM.DIST(E34,O$2,O$3,TRUE)</f>
        <v>4.7766643610492978E-214</v>
      </c>
      <c r="M34">
        <f t="shared" si="8"/>
        <v>4.1164879306710167E-214</v>
      </c>
      <c r="O34" t="s">
        <v>44</v>
      </c>
      <c r="P34">
        <f>LN(P33)</f>
        <v>1.2505213548653018</v>
      </c>
    </row>
    <row r="35" spans="1:16" x14ac:dyDescent="0.35">
      <c r="A35" s="2">
        <f t="shared" si="5"/>
        <v>3.3000000000000022E-2</v>
      </c>
      <c r="B35" s="1">
        <f>NORMDIST($A35,Calculator!$B$7,Calculator!$B$9,FALSE)/1000</f>
        <v>4.1822693137473931E-213</v>
      </c>
      <c r="C35" s="1">
        <f>NORMDIST($A35,Calculator!$B$7,Calculator!$B$9,TRUE)</f>
        <v>2.117646870670616E-213</v>
      </c>
      <c r="D35">
        <f t="shared" si="6"/>
        <v>1.8243758585929701E-213</v>
      </c>
      <c r="E35" s="1">
        <f>(1+(Calculator!B$4*(Calculator!B$2-1)))^(Calculator!B$8*A35)*(1-(Calculator!B$4))^(Calculator!B$8*(1-A35))</f>
        <v>1.4387097395197802E-21</v>
      </c>
      <c r="F35">
        <f>B35*Calculator!B$8</f>
        <v>4.1822693137473933E-210</v>
      </c>
      <c r="G35">
        <f t="shared" si="2"/>
        <v>6.0170715949830821E-234</v>
      </c>
      <c r="H35">
        <f t="shared" si="3"/>
        <v>-47.990540255170117</v>
      </c>
      <c r="I35">
        <f t="shared" si="4"/>
        <v>-2.0070936385935698E-208</v>
      </c>
      <c r="J35">
        <f t="shared" si="9"/>
        <v>2424.6821484833035</v>
      </c>
      <c r="K35">
        <f t="shared" si="7"/>
        <v>1.0140673745192821E-206</v>
      </c>
      <c r="L35">
        <f t="shared" si="10"/>
        <v>3.442321447388644E-213</v>
      </c>
      <c r="M35">
        <f t="shared" si="8"/>
        <v>2.9646550112837143E-213</v>
      </c>
      <c r="O35" t="s">
        <v>45</v>
      </c>
      <c r="P35">
        <f>(2*LN(P32/P33))^0.5</f>
        <v>1.5788342811846039</v>
      </c>
    </row>
    <row r="36" spans="1:16" x14ac:dyDescent="0.35">
      <c r="A36" s="2">
        <f t="shared" si="5"/>
        <v>3.4000000000000023E-2</v>
      </c>
      <c r="B36" s="1">
        <f>NORMDIST($A36,Calculator!$B$7,Calculator!$B$9,FALSE)/1000</f>
        <v>3.0017523132078392E-212</v>
      </c>
      <c r="C36" s="1">
        <f>NORMDIST($A36,Calculator!$B$7,Calculator!$B$9,TRUE)</f>
        <v>1.5229940093450589E-212</v>
      </c>
      <c r="D36">
        <f t="shared" si="6"/>
        <v>1.3112293222779972E-212</v>
      </c>
      <c r="E36" s="1">
        <f>(1+(Calculator!B$4*(Calculator!B$2-1)))^(Calculator!B$8*A36)*(1-(Calculator!B$4))^(Calculator!B$8*(1-A36))</f>
        <v>1.5901528699955468E-21</v>
      </c>
      <c r="F36">
        <f>B36*Calculator!B$8</f>
        <v>3.0017523132078394E-209</v>
      </c>
      <c r="G36">
        <f t="shared" si="2"/>
        <v>4.7732450558632169E-233</v>
      </c>
      <c r="H36">
        <f t="shared" si="3"/>
        <v>-47.89045679661313</v>
      </c>
      <c r="I36">
        <f t="shared" si="4"/>
        <v>-1.4375528946981355E-207</v>
      </c>
      <c r="J36">
        <f t="shared" si="9"/>
        <v>2414.8357336840804</v>
      </c>
      <c r="K36">
        <f t="shared" si="7"/>
        <v>7.2487387496031381E-206</v>
      </c>
      <c r="L36">
        <f t="shared" si="10"/>
        <v>2.4708143349305674E-212</v>
      </c>
      <c r="M36">
        <f t="shared" si="8"/>
        <v>2.1265821901917031E-212</v>
      </c>
    </row>
    <row r="37" spans="1:16" x14ac:dyDescent="0.35">
      <c r="A37" s="2">
        <f t="shared" si="5"/>
        <v>3.5000000000000024E-2</v>
      </c>
      <c r="B37" s="1">
        <f>NORMDIST($A37,Calculator!$B$7,Calculator!$B$9,FALSE)/1000</f>
        <v>2.1458342892280654E-211</v>
      </c>
      <c r="C37" s="1">
        <f>NORMDIST($A37,Calculator!$B$7,Calculator!$B$9,TRUE)</f>
        <v>1.0909456323521396E-211</v>
      </c>
      <c r="D37">
        <f t="shared" si="6"/>
        <v>9.3864623141763373E-212</v>
      </c>
      <c r="E37" s="1">
        <f>(1+(Calculator!B$4*(Calculator!B$2-1)))^(Calculator!B$8*A37)*(1-(Calculator!B$4))^(Calculator!B$8*(1-A37))</f>
        <v>1.7575373826266573E-21</v>
      </c>
      <c r="F37">
        <f>B37*Calculator!B$8</f>
        <v>2.1458342892280653E-208</v>
      </c>
      <c r="G37">
        <f t="shared" si="2"/>
        <v>3.7713839802404273E-232</v>
      </c>
      <c r="H37">
        <f t="shared" si="3"/>
        <v>-47.790373338056149</v>
      </c>
      <c r="I37">
        <f t="shared" si="4"/>
        <v>-1.0255022180381159E-206</v>
      </c>
      <c r="J37">
        <f t="shared" si="9"/>
        <v>2405.0093522822112</v>
      </c>
      <c r="K37">
        <f t="shared" si="7"/>
        <v>5.1607515340413486E-205</v>
      </c>
      <c r="L37">
        <f t="shared" si="10"/>
        <v>1.7664071014392094E-211</v>
      </c>
      <c r="M37">
        <f t="shared" si="8"/>
        <v>1.5193256679461526E-211</v>
      </c>
      <c r="O37" t="s">
        <v>48</v>
      </c>
      <c r="P37">
        <f>EXP(P35)</f>
        <v>4.8492995953195361</v>
      </c>
    </row>
    <row r="38" spans="1:16" x14ac:dyDescent="0.35">
      <c r="A38" s="2">
        <f t="shared" si="5"/>
        <v>3.6000000000000025E-2</v>
      </c>
      <c r="B38" s="1">
        <f>NORMDIST($A38,Calculator!$B$7,Calculator!$B$9,FALSE)/1000</f>
        <v>1.5278333153232856E-210</v>
      </c>
      <c r="C38" s="1">
        <f>NORMDIST($A38,Calculator!$B$7,Calculator!$B$9,TRUE)</f>
        <v>7.783380942155128E-211</v>
      </c>
      <c r="D38">
        <f t="shared" si="6"/>
        <v>6.6924353098029884E-211</v>
      </c>
      <c r="E38" s="1">
        <f>(1+(Calculator!B$4*(Calculator!B$2-1)))^(Calculator!B$8*A38)*(1-(Calculator!B$4))^(Calculator!B$8*(1-A38))</f>
        <v>1.9425413176399903E-21</v>
      </c>
      <c r="F38">
        <f>B38*Calculator!B$8</f>
        <v>1.5278333153232856E-207</v>
      </c>
      <c r="G38">
        <f t="shared" si="2"/>
        <v>2.9678793414823699E-231</v>
      </c>
      <c r="H38">
        <f t="shared" si="3"/>
        <v>-47.690289879499169</v>
      </c>
      <c r="I38">
        <f t="shared" si="4"/>
        <v>-7.2862813695323744E-206</v>
      </c>
      <c r="J38">
        <f t="shared" si="9"/>
        <v>2395.2030042776951</v>
      </c>
      <c r="K38">
        <f t="shared" si="7"/>
        <v>3.6594709468978845E-204</v>
      </c>
      <c r="L38">
        <f t="shared" si="10"/>
        <v>1.2577765664249862E-210</v>
      </c>
      <c r="M38">
        <f t="shared" si="8"/>
        <v>1.0811358562810653E-210</v>
      </c>
    </row>
    <row r="39" spans="1:16" x14ac:dyDescent="0.35">
      <c r="A39" s="2">
        <f t="shared" si="5"/>
        <v>3.7000000000000026E-2</v>
      </c>
      <c r="B39" s="1">
        <f>NORMDIST($A39,Calculator!$B$7,Calculator!$B$9,FALSE)/1000</f>
        <v>1.0834633849095963E-209</v>
      </c>
      <c r="C39" s="1">
        <f>NORMDIST($A39,Calculator!$B$7,Calculator!$B$9,TRUE)</f>
        <v>5.5308736657394014E-210</v>
      </c>
      <c r="D39">
        <f t="shared" si="6"/>
        <v>4.7525355715238884E-210</v>
      </c>
      <c r="E39" s="1">
        <f>(1+(Calculator!B$4*(Calculator!B$2-1)))^(Calculator!B$8*A39)*(1-(Calculator!B$4))^(Calculator!B$8*(1-A39))</f>
        <v>2.1470193510757783E-21</v>
      </c>
      <c r="F39">
        <f>B39*Calculator!B$8</f>
        <v>1.0834633849095963E-206</v>
      </c>
      <c r="G39">
        <f t="shared" si="2"/>
        <v>2.3262168535829677E-230</v>
      </c>
      <c r="H39">
        <f t="shared" si="3"/>
        <v>-47.590206420942188</v>
      </c>
      <c r="I39">
        <f t="shared" si="4"/>
        <v>-5.1562246137380428E-205</v>
      </c>
      <c r="J39">
        <f t="shared" si="9"/>
        <v>2385.4166896705328</v>
      </c>
      <c r="K39">
        <f t="shared" si="7"/>
        <v>2.5845116410102793E-203</v>
      </c>
      <c r="L39">
        <f t="shared" si="10"/>
        <v>8.9202743361685475E-210</v>
      </c>
      <c r="M39">
        <f t="shared" si="8"/>
        <v>7.6624977697435608E-210</v>
      </c>
      <c r="P39">
        <f>Calculator!B11*P37</f>
        <v>16.934545297631644</v>
      </c>
    </row>
    <row r="40" spans="1:16" x14ac:dyDescent="0.35">
      <c r="A40" s="2">
        <f t="shared" si="5"/>
        <v>3.8000000000000027E-2</v>
      </c>
      <c r="B40" s="1">
        <f>NORMDIST($A40,Calculator!$B$7,Calculator!$B$9,FALSE)/1000</f>
        <v>7.6526344883979366E-209</v>
      </c>
      <c r="C40" s="1">
        <f>NORMDIST($A40,Calculator!$B$7,Calculator!$B$9,TRUE)</f>
        <v>3.9145286058056904E-209</v>
      </c>
      <c r="D40">
        <f t="shared" si="6"/>
        <v>3.36144123923175E-209</v>
      </c>
      <c r="E40" s="1">
        <f>(1+(Calculator!B$4*(Calculator!B$2-1)))^(Calculator!B$8*A40)*(1-(Calculator!B$4))^(Calculator!B$8*(1-A40))</f>
        <v>2.3730213880311235E-21</v>
      </c>
      <c r="F40">
        <f>B40*Calculator!B$8</f>
        <v>7.6526344883979362E-206</v>
      </c>
      <c r="G40">
        <f t="shared" si="2"/>
        <v>1.8159865315752918E-229</v>
      </c>
      <c r="H40">
        <f t="shared" si="3"/>
        <v>-47.4901229623852</v>
      </c>
      <c r="I40">
        <f t="shared" si="4"/>
        <v>-3.6342455284020773E-204</v>
      </c>
      <c r="J40">
        <f t="shared" si="9"/>
        <v>2375.6504084607236</v>
      </c>
      <c r="K40">
        <f t="shared" si="7"/>
        <v>1.8179984248163178E-202</v>
      </c>
      <c r="L40">
        <f t="shared" si="10"/>
        <v>6.3010792936503676E-209</v>
      </c>
      <c r="M40">
        <f t="shared" si="8"/>
        <v>5.4090518600335131E-209</v>
      </c>
      <c r="P40">
        <f>Calculator!B11/P37</f>
        <v>0.72013763442331613</v>
      </c>
    </row>
    <row r="41" spans="1:16" x14ac:dyDescent="0.35">
      <c r="A41" s="2">
        <f t="shared" si="5"/>
        <v>3.9000000000000028E-2</v>
      </c>
      <c r="B41" s="1">
        <f>NORMDIST($A41,Calculator!$B$7,Calculator!$B$9,FALSE)/1000</f>
        <v>5.3835180123444446E-208</v>
      </c>
      <c r="C41" s="1">
        <f>NORMDIST($A41,Calculator!$B$7,Calculator!$B$9,TRUE)</f>
        <v>2.7594688217929867E-208</v>
      </c>
      <c r="D41">
        <f t="shared" si="6"/>
        <v>2.3680159612124177E-208</v>
      </c>
      <c r="E41" s="1">
        <f>(1+(Calculator!B$4*(Calculator!B$2-1)))^(Calculator!B$8*A41)*(1-(Calculator!B$4))^(Calculator!B$8*(1-A41))</f>
        <v>2.622813113087032E-21</v>
      </c>
      <c r="F41">
        <f>B41*Calculator!B$8</f>
        <v>5.3835180123444448E-205</v>
      </c>
      <c r="G41">
        <f t="shared" si="2"/>
        <v>1.4119961637317242E-228</v>
      </c>
      <c r="H41">
        <f t="shared" si="3"/>
        <v>-47.39003950382822</v>
      </c>
      <c r="I41">
        <f t="shared" si="4"/>
        <v>-2.5512513127457402E-203</v>
      </c>
      <c r="J41">
        <f t="shared" si="9"/>
        <v>2365.9041606482679</v>
      </c>
      <c r="K41">
        <f t="shared" si="7"/>
        <v>1.2736887664330615E-201</v>
      </c>
      <c r="L41">
        <f t="shared" si="10"/>
        <v>4.4331630854176863E-208</v>
      </c>
      <c r="M41">
        <f t="shared" si="8"/>
        <v>3.8030551560526498E-208</v>
      </c>
    </row>
    <row r="42" spans="1:16" x14ac:dyDescent="0.35">
      <c r="A42" s="2">
        <f t="shared" si="5"/>
        <v>4.0000000000000029E-2</v>
      </c>
      <c r="B42" s="1">
        <f>NORMDIST($A42,Calculator!$B$7,Calculator!$B$9,FALSE)/1000</f>
        <v>3.7720708247380784E-207</v>
      </c>
      <c r="C42" s="1">
        <f>NORMDIST($A42,Calculator!$B$7,Calculator!$B$9,TRUE)</f>
        <v>1.9374558169097614E-207</v>
      </c>
      <c r="D42">
        <f t="shared" si="6"/>
        <v>1.6615089347304626E-207</v>
      </c>
      <c r="E42" s="1">
        <f>(1+(Calculator!B$4*(Calculator!B$2-1)))^(Calculator!B$8*A42)*(1-(Calculator!B$4))^(Calculator!B$8*(1-A42))</f>
        <v>2.8988987039382987E-21</v>
      </c>
      <c r="F42">
        <f>B42*Calculator!B$8</f>
        <v>3.7720708247380785E-204</v>
      </c>
      <c r="G42">
        <f t="shared" si="2"/>
        <v>1.0934851224996684E-227</v>
      </c>
      <c r="H42">
        <f t="shared" si="3"/>
        <v>-47.289956045271239</v>
      </c>
      <c r="I42">
        <f t="shared" si="4"/>
        <v>-1.7838106350151377E-202</v>
      </c>
      <c r="J42">
        <f t="shared" si="9"/>
        <v>2356.177946233166</v>
      </c>
      <c r="K42">
        <f t="shared" si="7"/>
        <v>8.8876700888774102E-201</v>
      </c>
      <c r="L42">
        <f t="shared" si="10"/>
        <v>3.1065225362014988E-207</v>
      </c>
      <c r="M42">
        <f t="shared" si="8"/>
        <v>2.66320622765973E-207</v>
      </c>
    </row>
    <row r="43" spans="1:16" x14ac:dyDescent="0.35">
      <c r="A43" s="2">
        <f t="shared" si="5"/>
        <v>4.1000000000000029E-2</v>
      </c>
      <c r="B43" s="1">
        <f>NORMDIST($A43,Calculator!$B$7,Calculator!$B$9,FALSE)/1000</f>
        <v>2.6324005614905179E-206</v>
      </c>
      <c r="C43" s="1">
        <f>NORMDIST($A43,Calculator!$B$7,Calculator!$B$9,TRUE)</f>
        <v>1.3548724941885625E-206</v>
      </c>
      <c r="D43">
        <f t="shared" si="6"/>
        <v>1.1611269124975864E-206</v>
      </c>
      <c r="E43" s="1">
        <f>(1+(Calculator!B$4*(Calculator!B$2-1)))^(Calculator!B$8*A43)*(1-(Calculator!B$4))^(Calculator!B$8*(1-A43))</f>
        <v>3.2040459359318042E-21</v>
      </c>
      <c r="F43">
        <f>B43*Calculator!B$8</f>
        <v>2.6324005614905176E-203</v>
      </c>
      <c r="G43">
        <f t="shared" si="2"/>
        <v>8.434332320788293E-227</v>
      </c>
      <c r="H43">
        <f t="shared" si="3"/>
        <v>-47.189872586714252</v>
      </c>
      <c r="I43">
        <f t="shared" si="4"/>
        <v>-1.2422264709393257E-201</v>
      </c>
      <c r="J43">
        <f t="shared" si="9"/>
        <v>2346.4717652154168</v>
      </c>
      <c r="K43">
        <f t="shared" si="7"/>
        <v>6.1768535922747095E-200</v>
      </c>
      <c r="L43">
        <f t="shared" si="10"/>
        <v>2.1681900808536624E-206</v>
      </c>
      <c r="M43">
        <f t="shared" si="8"/>
        <v>1.8575378272335125E-206</v>
      </c>
    </row>
    <row r="44" spans="1:16" x14ac:dyDescent="0.35">
      <c r="A44" s="2">
        <f t="shared" si="5"/>
        <v>4.200000000000003E-2</v>
      </c>
      <c r="B44" s="1">
        <f>NORMDIST($A44,Calculator!$B$7,Calculator!$B$9,FALSE)/1000</f>
        <v>1.8297113381587149E-205</v>
      </c>
      <c r="C44" s="1">
        <f>NORMDIST($A44,Calculator!$B$7,Calculator!$B$9,TRUE)</f>
        <v>9.4368131327042956E-206</v>
      </c>
      <c r="D44">
        <f t="shared" si="6"/>
        <v>8.0819406385157331E-206</v>
      </c>
      <c r="E44" s="1">
        <f>(1+(Calculator!B$4*(Calculator!B$2-1)))^(Calculator!B$8*A44)*(1-(Calculator!B$4))^(Calculator!B$8*(1-A44))</f>
        <v>3.5413139291877835E-21</v>
      </c>
      <c r="F44">
        <f>B44*Calculator!B$8</f>
        <v>1.8297113381587149E-202</v>
      </c>
      <c r="G44">
        <f t="shared" si="2"/>
        <v>6.4795822482142757E-226</v>
      </c>
      <c r="H44">
        <f t="shared" si="3"/>
        <v>-47.089789128157271</v>
      </c>
      <c r="I44">
        <f t="shared" si="4"/>
        <v>-8.6160721079292344E-201</v>
      </c>
      <c r="J44">
        <f t="shared" si="9"/>
        <v>2336.7856175950219</v>
      </c>
      <c r="K44">
        <f t="shared" si="7"/>
        <v>4.2756431393598267E-199</v>
      </c>
      <c r="L44">
        <f t="shared" si="10"/>
        <v>1.5072394404646024E-205</v>
      </c>
      <c r="M44">
        <f t="shared" si="8"/>
        <v>1.2904204323792361E-205</v>
      </c>
    </row>
    <row r="45" spans="1:16" x14ac:dyDescent="0.35">
      <c r="A45" s="2">
        <f t="shared" si="5"/>
        <v>4.3000000000000031E-2</v>
      </c>
      <c r="B45" s="1">
        <f>NORMDIST($A45,Calculator!$B$7,Calculator!$B$9,FALSE)/1000</f>
        <v>1.2666938209643659E-204</v>
      </c>
      <c r="C45" s="1">
        <f>NORMDIST($A45,Calculator!$B$7,Calculator!$B$9,TRUE)</f>
        <v>6.5465517073594949E-205</v>
      </c>
      <c r="D45">
        <f t="shared" si="6"/>
        <v>5.6028703940890655E-205</v>
      </c>
      <c r="E45" s="1">
        <f>(1+(Calculator!B$4*(Calculator!B$2-1)))^(Calculator!B$8*A45)*(1-(Calculator!B$4))^(Calculator!B$8*(1-A45))</f>
        <v>3.9140838164707075E-21</v>
      </c>
      <c r="F45">
        <f>B45*Calculator!B$8</f>
        <v>1.2666938209643658E-201</v>
      </c>
      <c r="G45">
        <f t="shared" si="2"/>
        <v>4.9579457850600684E-225</v>
      </c>
      <c r="H45">
        <f t="shared" si="3"/>
        <v>-46.989705669600291</v>
      </c>
      <c r="I45">
        <f t="shared" si="4"/>
        <v>-5.9521569820616922E-200</v>
      </c>
      <c r="J45">
        <f t="shared" si="9"/>
        <v>2327.11950337198</v>
      </c>
      <c r="K45">
        <f t="shared" si="7"/>
        <v>2.9477478955669507E-198</v>
      </c>
      <c r="L45">
        <f t="shared" si="10"/>
        <v>1.0435883113341606E-204</v>
      </c>
      <c r="M45">
        <f t="shared" si="8"/>
        <v>8.9286436728770033E-205</v>
      </c>
    </row>
    <row r="46" spans="1:16" x14ac:dyDescent="0.35">
      <c r="A46" s="2">
        <f t="shared" si="5"/>
        <v>4.4000000000000032E-2</v>
      </c>
      <c r="B46" s="1">
        <f>NORMDIST($A46,Calculator!$B$7,Calculator!$B$9,FALSE)/1000</f>
        <v>8.7341207749690531E-204</v>
      </c>
      <c r="C46" s="1">
        <f>NORMDIST($A46,Calculator!$B$7,Calculator!$B$9,TRUE)</f>
        <v>4.523349814563246E-204</v>
      </c>
      <c r="D46">
        <f t="shared" si="6"/>
        <v>3.8686946438272968E-204</v>
      </c>
      <c r="E46" s="1">
        <f>(1+(Calculator!B$4*(Calculator!B$2-1)))^(Calculator!B$8*A46)*(1-(Calculator!B$4))^(Calculator!B$8*(1-A46))</f>
        <v>4.3260926392571007E-21</v>
      </c>
      <c r="F46">
        <f>B46*Calculator!B$8</f>
        <v>8.7341207749690537E-201</v>
      </c>
      <c r="G46">
        <f t="shared" si="2"/>
        <v>3.7784615594976143E-224</v>
      </c>
      <c r="H46">
        <f t="shared" si="3"/>
        <v>-46.889622211043303</v>
      </c>
      <c r="I46">
        <f t="shared" si="4"/>
        <v>-4.0953962348392369E-199</v>
      </c>
      <c r="J46">
        <f t="shared" si="9"/>
        <v>2317.4734225462912</v>
      </c>
      <c r="K46">
        <f t="shared" si="7"/>
        <v>2.0241092765300199E-197</v>
      </c>
      <c r="L46">
        <f t="shared" si="10"/>
        <v>7.1967800451119054E-204</v>
      </c>
      <c r="M46">
        <f t="shared" si="8"/>
        <v>6.153191733777745E-204</v>
      </c>
    </row>
    <row r="47" spans="1:16" x14ac:dyDescent="0.35">
      <c r="A47" s="2">
        <f t="shared" si="5"/>
        <v>4.5000000000000033E-2</v>
      </c>
      <c r="B47" s="1">
        <f>NORMDIST($A47,Calculator!$B$7,Calculator!$B$9,FALSE)/1000</f>
        <v>5.9982588336362975E-203</v>
      </c>
      <c r="C47" s="1">
        <f>NORMDIST($A47,Calculator!$B$7,Calculator!$B$9,TRUE)</f>
        <v>3.1129208730698413E-203</v>
      </c>
      <c r="D47">
        <f t="shared" si="6"/>
        <v>2.6605858916135168E-203</v>
      </c>
      <c r="E47" s="1">
        <f>(1+(Calculator!B$4*(Calculator!B$2-1)))^(Calculator!B$8*A47)*(1-(Calculator!B$4))^(Calculator!B$8*(1-A47))</f>
        <v>4.78147081181048E-21</v>
      </c>
      <c r="F47">
        <f>B47*Calculator!B$8</f>
        <v>5.9982588336362972E-200</v>
      </c>
      <c r="G47">
        <f t="shared" si="2"/>
        <v>2.8680499534716331E-223</v>
      </c>
      <c r="H47">
        <f t="shared" si="3"/>
        <v>-46.789538752486322</v>
      </c>
      <c r="I47">
        <f t="shared" si="4"/>
        <v>-2.8065576414386896E-198</v>
      </c>
      <c r="J47">
        <f t="shared" si="9"/>
        <v>2307.8473751179567</v>
      </c>
      <c r="K47">
        <f t="shared" si="7"/>
        <v>1.3843065904485626E-196</v>
      </c>
      <c r="L47">
        <f t="shared" si="10"/>
        <v>4.9432130397486764E-203</v>
      </c>
      <c r="M47">
        <f t="shared" si="8"/>
        <v>4.2235350352374855E-203</v>
      </c>
    </row>
    <row r="48" spans="1:16" x14ac:dyDescent="0.35">
      <c r="A48" s="2">
        <f t="shared" si="5"/>
        <v>4.6000000000000034E-2</v>
      </c>
      <c r="B48" s="1">
        <f>NORMDIST($A48,Calculator!$B$7,Calculator!$B$9,FALSE)/1000</f>
        <v>4.1028881693738979E-202</v>
      </c>
      <c r="C48" s="1">
        <f>NORMDIST($A48,Calculator!$B$7,Calculator!$B$9,TRUE)</f>
        <v>2.1337145997035194E-202</v>
      </c>
      <c r="D48">
        <f t="shared" si="6"/>
        <v>1.8224225123965352E-202</v>
      </c>
      <c r="E48" s="1">
        <f>(1+(Calculator!B$4*(Calculator!B$2-1)))^(Calculator!B$8*A48)*(1-(Calculator!B$4))^(Calculator!B$8*(1-A48))</f>
        <v>5.284783528843161E-21</v>
      </c>
      <c r="F48">
        <f>B48*Calculator!B$8</f>
        <v>4.1028881693738978E-199</v>
      </c>
      <c r="G48">
        <f t="shared" si="2"/>
        <v>2.1682875818192646E-222</v>
      </c>
      <c r="H48">
        <f t="shared" si="3"/>
        <v>-46.689455293929342</v>
      </c>
      <c r="I48">
        <f t="shared" si="4"/>
        <v>-1.9156161375997419E-197</v>
      </c>
      <c r="J48">
        <f t="shared" si="9"/>
        <v>2298.2413610869753</v>
      </c>
      <c r="K48">
        <f t="shared" si="7"/>
        <v>9.429427290769515E-196</v>
      </c>
      <c r="L48">
        <f t="shared" si="10"/>
        <v>3.3817578646759926E-202</v>
      </c>
      <c r="M48">
        <f t="shared" si="8"/>
        <v>2.8874365607011248E-202</v>
      </c>
    </row>
    <row r="49" spans="1:13" x14ac:dyDescent="0.35">
      <c r="A49" s="2">
        <f t="shared" si="5"/>
        <v>4.7000000000000035E-2</v>
      </c>
      <c r="B49" s="1">
        <f>NORMDIST($A49,Calculator!$B$7,Calculator!$B$9,FALSE)/1000</f>
        <v>2.7951983127027791E-201</v>
      </c>
      <c r="C49" s="1">
        <f>NORMDIST($A49,Calculator!$B$7,Calculator!$B$9,TRUE)</f>
        <v>1.4566825743196878E-201</v>
      </c>
      <c r="D49">
        <f t="shared" si="6"/>
        <v>1.2433111143493359E-201</v>
      </c>
      <c r="E49" s="1">
        <f>(1+(Calculator!B$4*(Calculator!B$2-1)))^(Calculator!B$8*A49)*(1-(Calculator!B$4))^(Calculator!B$8*(1-A49))</f>
        <v>5.8410765318792825E-21</v>
      </c>
      <c r="F49">
        <f>B49*Calculator!B$8</f>
        <v>2.7951983127027792E-198</v>
      </c>
      <c r="G49">
        <f t="shared" si="2"/>
        <v>1.6326967266276772E-221</v>
      </c>
      <c r="H49">
        <f t="shared" si="3"/>
        <v>-46.589371835372361</v>
      </c>
      <c r="I49">
        <f t="shared" si="4"/>
        <v>-1.3022653354411522E-196</v>
      </c>
      <c r="J49">
        <f t="shared" si="9"/>
        <v>2288.6553804533478</v>
      </c>
      <c r="K49">
        <f t="shared" si="7"/>
        <v>6.3972456578013352E-195</v>
      </c>
      <c r="L49">
        <f t="shared" si="10"/>
        <v>2.3042934213291646E-201</v>
      </c>
      <c r="M49">
        <f t="shared" si="8"/>
        <v>1.9661176348615654E-201</v>
      </c>
    </row>
    <row r="50" spans="1:13" x14ac:dyDescent="0.35">
      <c r="A50" s="2">
        <f t="shared" si="5"/>
        <v>4.8000000000000036E-2</v>
      </c>
      <c r="B50" s="1">
        <f>NORMDIST($A50,Calculator!$B$7,Calculator!$B$9,FALSE)/1000</f>
        <v>1.8966798897245923E-200</v>
      </c>
      <c r="C50" s="1">
        <f>NORMDIST($A50,Calculator!$B$7,Calculator!$B$9,TRUE)</f>
        <v>9.9049862682277991E-201</v>
      </c>
      <c r="D50">
        <f t="shared" si="6"/>
        <v>8.4483036939081111E-201</v>
      </c>
      <c r="E50" s="1">
        <f>(1+(Calculator!B$4*(Calculator!B$2-1)))^(Calculator!B$8*A50)*(1-(Calculator!B$4))^(Calculator!B$8*(1-A50))</f>
        <v>6.4559266931297363E-21</v>
      </c>
      <c r="F50">
        <f>B50*Calculator!B$8</f>
        <v>1.8966798897245922E-197</v>
      </c>
      <c r="G50">
        <f t="shared" si="2"/>
        <v>1.224482632839536E-220</v>
      </c>
      <c r="H50">
        <f t="shared" si="3"/>
        <v>-46.489288376815374</v>
      </c>
      <c r="I50">
        <f t="shared" si="4"/>
        <v>-8.8175298351912943E-196</v>
      </c>
      <c r="J50">
        <f t="shared" si="9"/>
        <v>2279.0894332170728</v>
      </c>
      <c r="K50">
        <f t="shared" si="7"/>
        <v>4.3227030948666413E-194</v>
      </c>
      <c r="L50">
        <f t="shared" si="10"/>
        <v>1.5638501977897027E-200</v>
      </c>
      <c r="M50">
        <f t="shared" si="8"/>
        <v>1.3334208556567861E-200</v>
      </c>
    </row>
    <row r="51" spans="1:13" x14ac:dyDescent="0.35">
      <c r="A51" s="2">
        <f t="shared" si="5"/>
        <v>4.9000000000000037E-2</v>
      </c>
      <c r="B51" s="1">
        <f>NORMDIST($A51,Calculator!$B$7,Calculator!$B$9,FALSE)/1000</f>
        <v>1.2818403010086311E-199</v>
      </c>
      <c r="C51" s="1">
        <f>NORMDIST($A51,Calculator!$B$7,Calculator!$B$9,TRUE)</f>
        <v>6.7081566405606493E-200</v>
      </c>
      <c r="D51">
        <f t="shared" si="6"/>
        <v>5.7176580137378694E-200</v>
      </c>
      <c r="E51" s="1">
        <f>(1+(Calculator!B$4*(Calculator!B$2-1)))^(Calculator!B$8*A51)*(1-(Calculator!B$4))^(Calculator!B$8*(1-A51))</f>
        <v>7.1354979239854999E-21</v>
      </c>
      <c r="F51">
        <f>B51*Calculator!B$8</f>
        <v>1.281840301008631E-196</v>
      </c>
      <c r="G51">
        <f t="shared" si="2"/>
        <v>9.1465688067280356E-220</v>
      </c>
      <c r="H51">
        <f t="shared" si="3"/>
        <v>-46.389204918258393</v>
      </c>
      <c r="I51">
        <f t="shared" si="4"/>
        <v>-5.9463552395971407E-195</v>
      </c>
      <c r="J51">
        <f t="shared" si="9"/>
        <v>2269.5435193781518</v>
      </c>
      <c r="K51">
        <f t="shared" si="7"/>
        <v>2.9091923480318779E-193</v>
      </c>
      <c r="L51">
        <f t="shared" si="10"/>
        <v>1.0570964755969804E-199</v>
      </c>
      <c r="M51">
        <f t="shared" si="8"/>
        <v>9.0071145581801017E-200</v>
      </c>
    </row>
    <row r="52" spans="1:13" x14ac:dyDescent="0.35">
      <c r="A52" s="2">
        <f t="shared" si="5"/>
        <v>5.0000000000000037E-2</v>
      </c>
      <c r="B52" s="1">
        <f>NORMDIST($A52,Calculator!$B$7,Calculator!$B$9,FALSE)/1000</f>
        <v>8.6284397744067515E-199</v>
      </c>
      <c r="C52" s="1">
        <f>NORMDIST($A52,Calculator!$B$7,Calculator!$B$9,TRUE)</f>
        <v>4.5249406261912354E-199</v>
      </c>
      <c r="D52">
        <f t="shared" si="6"/>
        <v>3.8541249621351706E-199</v>
      </c>
      <c r="E52" s="1">
        <f>(1+(Calculator!B$4*(Calculator!B$2-1)))^(Calculator!B$8*A52)*(1-(Calculator!B$4))^(Calculator!B$8*(1-A52))</f>
        <v>7.8866029686155475E-21</v>
      </c>
      <c r="F52">
        <f>B52*Calculator!B$8</f>
        <v>8.6284397744067511E-196</v>
      </c>
      <c r="G52">
        <f t="shared" si="2"/>
        <v>6.8049078739356751E-219</v>
      </c>
      <c r="H52">
        <f t="shared" si="3"/>
        <v>-46.289121459701413</v>
      </c>
      <c r="I52">
        <f t="shared" si="4"/>
        <v>-3.9940289672523275E-194</v>
      </c>
      <c r="J52">
        <f t="shared" si="9"/>
        <v>2260.0176389365843</v>
      </c>
      <c r="K52">
        <f t="shared" si="7"/>
        <v>1.950042608666126E-192</v>
      </c>
      <c r="L52">
        <f t="shared" si="10"/>
        <v>7.1169876855465203E-199</v>
      </c>
      <c r="M52">
        <f t="shared" si="8"/>
        <v>6.0598912099495401E-199</v>
      </c>
    </row>
    <row r="53" spans="1:13" x14ac:dyDescent="0.35">
      <c r="A53" s="2">
        <f t="shared" si="5"/>
        <v>5.1000000000000038E-2</v>
      </c>
      <c r="B53" s="1">
        <f>NORMDIST($A53,Calculator!$B$7,Calculator!$B$9,FALSE)/1000</f>
        <v>5.7848098873541128E-198</v>
      </c>
      <c r="C53" s="1">
        <f>NORMDIST($A53,Calculator!$B$7,Calculator!$B$9,TRUE)</f>
        <v>3.0400656011944544E-198</v>
      </c>
      <c r="D53">
        <f t="shared" si="6"/>
        <v>2.5875715385753308E-198</v>
      </c>
      <c r="E53" s="1">
        <f>(1+(Calculator!B$4*(Calculator!B$2-1)))^(Calculator!B$8*A53)*(1-(Calculator!B$4))^(Calculator!B$8*(1-A53))</f>
        <v>8.7167717021540308E-21</v>
      </c>
      <c r="F53">
        <f>B53*Calculator!B$8</f>
        <v>5.784809887354113E-195</v>
      </c>
      <c r="G53">
        <f t="shared" si="2"/>
        <v>5.0424867128429178E-218</v>
      </c>
      <c r="H53">
        <f t="shared" si="3"/>
        <v>-46.189038001144425</v>
      </c>
      <c r="I53">
        <f t="shared" si="4"/>
        <v>-2.6719480371639514E-193</v>
      </c>
      <c r="J53">
        <f t="shared" si="9"/>
        <v>2250.5117918923697</v>
      </c>
      <c r="K53">
        <f t="shared" si="7"/>
        <v>1.3018782865346002E-191</v>
      </c>
      <c r="L53">
        <f t="shared" si="10"/>
        <v>4.7724339425664195E-198</v>
      </c>
      <c r="M53">
        <f t="shared" si="8"/>
        <v>4.0607351740117671E-198</v>
      </c>
    </row>
    <row r="54" spans="1:13" x14ac:dyDescent="0.35">
      <c r="A54" s="2">
        <f t="shared" si="5"/>
        <v>5.2000000000000039E-2</v>
      </c>
      <c r="B54" s="1">
        <f>NORMDIST($A54,Calculator!$B$7,Calculator!$B$9,FALSE)/1000</f>
        <v>3.862819167785835E-197</v>
      </c>
      <c r="C54" s="1">
        <f>NORMDIST($A54,Calculator!$B$7,Calculator!$B$9,TRUE)</f>
        <v>2.0342925754777052E-197</v>
      </c>
      <c r="D54">
        <f t="shared" si="6"/>
        <v>1.7302860153582598E-197</v>
      </c>
      <c r="E54" s="1">
        <f>(1+(Calculator!B$4*(Calculator!B$2-1)))^(Calculator!B$8*A54)*(1-(Calculator!B$4))^(Calculator!B$8*(1-A54))</f>
        <v>9.6343266181702471E-21</v>
      </c>
      <c r="F54">
        <f>B54*Calculator!B$8</f>
        <v>3.8628191677858351E-194</v>
      </c>
      <c r="G54">
        <f t="shared" si="2"/>
        <v>3.7215661529377313E-217</v>
      </c>
      <c r="H54">
        <f t="shared" si="3"/>
        <v>-46.088954542587445</v>
      </c>
      <c r="I54">
        <f t="shared" si="4"/>
        <v>-1.7803329703031682E-192</v>
      </c>
      <c r="J54">
        <f t="shared" si="9"/>
        <v>2241.0259782455091</v>
      </c>
      <c r="K54">
        <f t="shared" si="7"/>
        <v>8.6566781042727545E-191</v>
      </c>
      <c r="L54">
        <f t="shared" si="10"/>
        <v>3.1874675145335908E-197</v>
      </c>
      <c r="M54">
        <f t="shared" si="8"/>
        <v>2.7102241202769492E-197</v>
      </c>
    </row>
    <row r="55" spans="1:13" x14ac:dyDescent="0.35">
      <c r="A55" s="2">
        <f t="shared" si="5"/>
        <v>5.300000000000004E-2</v>
      </c>
      <c r="B55" s="1">
        <f>NORMDIST($A55,Calculator!$B$7,Calculator!$B$9,FALSE)/1000</f>
        <v>2.5690829857692679E-196</v>
      </c>
      <c r="C55" s="1">
        <f>NORMDIST($A55,Calculator!$B$7,Calculator!$B$9,TRUE)</f>
        <v>1.3558269723934005E-196</v>
      </c>
      <c r="D55">
        <f t="shared" si="6"/>
        <v>1.1523977148456298E-196</v>
      </c>
      <c r="E55" s="1">
        <f>(1+(Calculator!B$4*(Calculator!B$2-1)))^(Calculator!B$8*A55)*(1-(Calculator!B$4))^(Calculator!B$8*(1-A55))</f>
        <v>1.0648466262188166E-20</v>
      </c>
      <c r="F55">
        <f>B55*Calculator!B$8</f>
        <v>2.569082985769268E-193</v>
      </c>
      <c r="G55">
        <f t="shared" si="2"/>
        <v>2.7356793498725687E-216</v>
      </c>
      <c r="H55">
        <f t="shared" si="3"/>
        <v>-45.988871084030464</v>
      </c>
      <c r="I55">
        <f t="shared" si="4"/>
        <v>-1.1814922623671894E-191</v>
      </c>
      <c r="J55">
        <f t="shared" si="9"/>
        <v>2231.560197996002</v>
      </c>
      <c r="K55">
        <f t="shared" si="7"/>
        <v>5.7330633363914279E-190</v>
      </c>
      <c r="L55">
        <f t="shared" si="10"/>
        <v>2.1203802325705588E-196</v>
      </c>
      <c r="M55">
        <f t="shared" si="8"/>
        <v>1.8016334811171998E-196</v>
      </c>
    </row>
    <row r="56" spans="1:13" x14ac:dyDescent="0.35">
      <c r="A56" s="2">
        <f t="shared" si="5"/>
        <v>5.4000000000000041E-2</v>
      </c>
      <c r="B56" s="1">
        <f>NORMDIST($A56,Calculator!$B$7,Calculator!$B$9,FALSE)/1000</f>
        <v>1.7018071985832168E-195</v>
      </c>
      <c r="C56" s="1">
        <f>NORMDIST($A56,Calculator!$B$7,Calculator!$B$9,TRUE)</f>
        <v>9.0002698193882996E-196</v>
      </c>
      <c r="D56">
        <f t="shared" si="6"/>
        <v>7.6444428469948994E-196</v>
      </c>
      <c r="E56" s="1">
        <f>(1+(Calculator!B$4*(Calculator!B$2-1)))^(Calculator!B$8*A56)*(1-(Calculator!B$4))^(Calculator!B$8*(1-A56))</f>
        <v>1.176935744768166E-20</v>
      </c>
      <c r="F56">
        <f>B56*Calculator!B$8</f>
        <v>1.7018071985832167E-192</v>
      </c>
      <c r="G56">
        <f t="shared" si="2"/>
        <v>2.0029177227163644E-215</v>
      </c>
      <c r="H56">
        <f t="shared" si="3"/>
        <v>-45.888787625473483</v>
      </c>
      <c r="I56">
        <f t="shared" si="4"/>
        <v>-7.8093869115287205E-191</v>
      </c>
      <c r="J56">
        <f t="shared" si="9"/>
        <v>2222.1144511438488</v>
      </c>
      <c r="K56">
        <f t="shared" si="7"/>
        <v>3.7816103690323952E-189</v>
      </c>
      <c r="L56">
        <f t="shared" si="10"/>
        <v>1.4048950183926139E-195</v>
      </c>
      <c r="M56">
        <f t="shared" si="8"/>
        <v>1.192856995135558E-195</v>
      </c>
    </row>
    <row r="57" spans="1:13" x14ac:dyDescent="0.35">
      <c r="A57" s="2">
        <f t="shared" si="5"/>
        <v>5.5000000000000042E-2</v>
      </c>
      <c r="B57" s="1">
        <f>NORMDIST($A57,Calculator!$B$7,Calculator!$B$9,FALSE)/1000</f>
        <v>1.1227964944966094E-194</v>
      </c>
      <c r="C57" s="1">
        <f>NORMDIST($A57,Calculator!$B$7,Calculator!$B$9,TRUE)</f>
        <v>5.9506882986101199E-195</v>
      </c>
      <c r="D57">
        <f t="shared" si="6"/>
        <v>5.0506613166712902E-195</v>
      </c>
      <c r="E57" s="1">
        <f>(1+(Calculator!B$4*(Calculator!B$2-1)))^(Calculator!B$8*A57)*(1-(Calculator!B$4))^(Calculator!B$8*(1-A57))</f>
        <v>1.3008237179016574E-20</v>
      </c>
      <c r="F57">
        <f>B57*Calculator!B$8</f>
        <v>1.1227964944966094E-191</v>
      </c>
      <c r="G57">
        <f t="shared" si="2"/>
        <v>1.4605603104180273E-214</v>
      </c>
      <c r="H57">
        <f t="shared" si="3"/>
        <v>-45.788704166916496</v>
      </c>
      <c r="I57">
        <f t="shared" si="4"/>
        <v>-5.1411396526156132E-190</v>
      </c>
      <c r="J57">
        <f t="shared" si="9"/>
        <v>2212.6887376890477</v>
      </c>
      <c r="K57">
        <f t="shared" si="7"/>
        <v>2.4843991580893904E-188</v>
      </c>
      <c r="L57">
        <f t="shared" si="10"/>
        <v>9.2712043287222159E-195</v>
      </c>
      <c r="M57">
        <f t="shared" si="8"/>
        <v>7.8663093103296025E-195</v>
      </c>
    </row>
    <row r="58" spans="1:13" x14ac:dyDescent="0.35">
      <c r="A58" s="2">
        <f t="shared" si="5"/>
        <v>5.6000000000000043E-2</v>
      </c>
      <c r="B58" s="1">
        <f>NORMDIST($A58,Calculator!$B$7,Calculator!$B$9,FALSE)/1000</f>
        <v>7.3781963395664282E-194</v>
      </c>
      <c r="C58" s="1">
        <f>NORMDIST($A58,Calculator!$B$7,Calculator!$B$9,TRUE)</f>
        <v>3.9186754500104558E-194</v>
      </c>
      <c r="D58">
        <f t="shared" si="6"/>
        <v>3.3236066201494436E-194</v>
      </c>
      <c r="E58" s="1">
        <f>(1+(Calculator!B$4*(Calculator!B$2-1)))^(Calculator!B$8*A58)*(1-(Calculator!B$4))^(Calculator!B$8*(1-A58))</f>
        <v>1.4377525303123584E-20</v>
      </c>
      <c r="F58">
        <f>B58*Calculator!B$8</f>
        <v>7.3781963395664288E-191</v>
      </c>
      <c r="G58">
        <f t="shared" si="2"/>
        <v>1.0608020456353012E-213</v>
      </c>
      <c r="H58">
        <f t="shared" si="3"/>
        <v>-45.688620708359515</v>
      </c>
      <c r="I58">
        <f t="shared" si="4"/>
        <v>-3.3709961407025712E-189</v>
      </c>
      <c r="J58">
        <f t="shared" si="9"/>
        <v>2203.283057631601</v>
      </c>
      <c r="K58">
        <f t="shared" si="7"/>
        <v>1.6256254990846207E-187</v>
      </c>
      <c r="L58">
        <f t="shared" si="10"/>
        <v>6.093833659403307E-194</v>
      </c>
      <c r="M58">
        <f t="shared" si="8"/>
        <v>5.1667132265310857E-194</v>
      </c>
    </row>
    <row r="59" spans="1:13" x14ac:dyDescent="0.35">
      <c r="A59" s="2">
        <f t="shared" si="5"/>
        <v>5.7000000000000044E-2</v>
      </c>
      <c r="B59" s="1">
        <f>NORMDIST($A59,Calculator!$B$7,Calculator!$B$9,FALSE)/1000</f>
        <v>4.8290070130590793E-193</v>
      </c>
      <c r="C59" s="1">
        <f>NORMDIST($A59,Calculator!$B$7,Calculator!$B$9,TRUE)</f>
        <v>2.5702289996522544E-193</v>
      </c>
      <c r="D59">
        <f t="shared" si="6"/>
        <v>2.1783614546512089E-193</v>
      </c>
      <c r="E59" s="1">
        <f>(1+(Calculator!B$4*(Calculator!B$2-1)))^(Calculator!B$8*A59)*(1-(Calculator!B$4))^(Calculator!B$8*(1-A59))</f>
        <v>1.5890949019241854E-20</v>
      </c>
      <c r="F59">
        <f>B59*Calculator!B$8</f>
        <v>4.8290070130590795E-190</v>
      </c>
      <c r="G59">
        <f t="shared" si="2"/>
        <v>7.6737504258083207E-213</v>
      </c>
      <c r="H59">
        <f t="shared" si="3"/>
        <v>-45.588537249802535</v>
      </c>
      <c r="I59">
        <f t="shared" si="4"/>
        <v>-2.2014736609440151E-188</v>
      </c>
      <c r="J59">
        <f t="shared" si="9"/>
        <v>2193.8974109715077</v>
      </c>
      <c r="K59">
        <f t="shared" si="7"/>
        <v>1.0594345983513569E-186</v>
      </c>
      <c r="L59">
        <f t="shared" si="10"/>
        <v>3.9893965601761307E-193</v>
      </c>
      <c r="M59">
        <f t="shared" si="8"/>
        <v>3.3800131942358002E-193</v>
      </c>
    </row>
    <row r="60" spans="1:13" x14ac:dyDescent="0.35">
      <c r="A60" s="2">
        <f t="shared" si="5"/>
        <v>5.8000000000000045E-2</v>
      </c>
      <c r="B60" s="1">
        <f>NORMDIST($A60,Calculator!$B$7,Calculator!$B$9,FALSE)/1000</f>
        <v>3.1479217807674675E-192</v>
      </c>
      <c r="C60" s="1">
        <f>NORMDIST($A60,Calculator!$B$7,Calculator!$B$9,TRUE)</f>
        <v>1.6790544510000236E-192</v>
      </c>
      <c r="D60">
        <f t="shared" si="6"/>
        <v>1.4220315510347981E-192</v>
      </c>
      <c r="E60" s="1">
        <f>(1+(Calculator!B$4*(Calculator!B$2-1)))^(Calculator!B$8*A60)*(1-(Calculator!B$4))^(Calculator!B$8*(1-A60))</f>
        <v>1.7563680494951523E-20</v>
      </c>
      <c r="F60">
        <f>B60*Calculator!B$8</f>
        <v>3.1479217807674675E-189</v>
      </c>
      <c r="G60">
        <f t="shared" si="2"/>
        <v>5.528909238049863E-212</v>
      </c>
      <c r="H60">
        <f t="shared" si="3"/>
        <v>-45.488453791245547</v>
      </c>
      <c r="I60">
        <f t="shared" si="4"/>
        <v>-1.4319409446289635E-187</v>
      </c>
      <c r="J60">
        <f t="shared" si="9"/>
        <v>2184.5317977087675</v>
      </c>
      <c r="K60">
        <f t="shared" si="7"/>
        <v>6.8767352267865409E-186</v>
      </c>
      <c r="L60">
        <f t="shared" si="10"/>
        <v>2.6012734099560347E-192</v>
      </c>
      <c r="M60">
        <f t="shared" si="8"/>
        <v>2.2023337539384215E-192</v>
      </c>
    </row>
    <row r="61" spans="1:13" x14ac:dyDescent="0.35">
      <c r="A61" s="2">
        <f t="shared" si="5"/>
        <v>5.9000000000000045E-2</v>
      </c>
      <c r="B61" s="1">
        <f>NORMDIST($A61,Calculator!$B$7,Calculator!$B$9,FALSE)/1000</f>
        <v>2.0438475424217471E-191</v>
      </c>
      <c r="C61" s="1">
        <f>NORMDIST($A61,Calculator!$B$7,Calculator!$B$9,TRUE)</f>
        <v>1.0924918036450171E-191</v>
      </c>
      <c r="D61">
        <f t="shared" si="6"/>
        <v>9.245863585450147E-192</v>
      </c>
      <c r="E61" s="1">
        <f>(1+(Calculator!B$4*(Calculator!B$2-1)))^(Calculator!B$8*A61)*(1-(Calculator!B$4))^(Calculator!B$8*(1-A61))</f>
        <v>1.9412488968104318E-20</v>
      </c>
      <c r="F61">
        <f>B61*Calculator!B$8</f>
        <v>2.0438475424217472E-188</v>
      </c>
      <c r="G61">
        <f t="shared" si="2"/>
        <v>3.967616786974929E-211</v>
      </c>
      <c r="H61">
        <f t="shared" si="3"/>
        <v>-45.388370332688567</v>
      </c>
      <c r="I61">
        <f t="shared" si="4"/>
        <v>-9.2766909158993659E-187</v>
      </c>
      <c r="J61">
        <f t="shared" si="9"/>
        <v>2175.1862178433812</v>
      </c>
      <c r="K61">
        <f t="shared" si="7"/>
        <v>4.4457490056488495E-185</v>
      </c>
      <c r="L61">
        <f t="shared" si="10"/>
        <v>1.6893785746829781E-191</v>
      </c>
      <c r="M61">
        <f t="shared" si="8"/>
        <v>1.4292512336873748E-191</v>
      </c>
    </row>
    <row r="62" spans="1:13" x14ac:dyDescent="0.35">
      <c r="A62" s="2">
        <f t="shared" si="5"/>
        <v>6.0000000000000046E-2</v>
      </c>
      <c r="B62" s="1">
        <f>NORMDIST($A62,Calculator!$B$7,Calculator!$B$9,FALSE)/1000</f>
        <v>1.3216958612275733E-190</v>
      </c>
      <c r="C62" s="1">
        <f>NORMDIST($A62,Calculator!$B$7,Calculator!$B$9,TRUE)</f>
        <v>7.0799802946761226E-191</v>
      </c>
      <c r="D62">
        <f t="shared" si="6"/>
        <v>5.9874884910311055E-191</v>
      </c>
      <c r="E62" s="1">
        <f>(1+(Calculator!B$4*(Calculator!B$2-1)))^(Calculator!B$8*A62)*(1-(Calculator!B$4))^(Calculator!B$8*(1-A62))</f>
        <v>2.1455908859483719E-20</v>
      </c>
      <c r="F62">
        <f>B62*Calculator!B$8</f>
        <v>1.3216958612275732E-187</v>
      </c>
      <c r="G62">
        <f t="shared" si="2"/>
        <v>2.8358185938455653E-210</v>
      </c>
      <c r="H62">
        <f t="shared" si="3"/>
        <v>-45.288286874131586</v>
      </c>
      <c r="I62">
        <f t="shared" si="4"/>
        <v>-5.9857341323626749E-186</v>
      </c>
      <c r="J62">
        <f t="shared" si="9"/>
        <v>2165.8606713753484</v>
      </c>
      <c r="K62">
        <f t="shared" si="7"/>
        <v>2.8626090853523707E-184</v>
      </c>
      <c r="L62">
        <f t="shared" si="10"/>
        <v>1.0927735092388746E-190</v>
      </c>
      <c r="M62">
        <f t="shared" si="8"/>
        <v>9.2383565177057684E-191</v>
      </c>
    </row>
    <row r="63" spans="1:13" x14ac:dyDescent="0.35">
      <c r="A63" s="2">
        <f t="shared" si="5"/>
        <v>6.1000000000000047E-2</v>
      </c>
      <c r="B63" s="1">
        <f>NORMDIST($A63,Calculator!$B$7,Calculator!$B$9,FALSE)/1000</f>
        <v>8.5128117803155074E-190</v>
      </c>
      <c r="C63" s="1">
        <f>NORMDIST($A63,Calculator!$B$7,Calculator!$B$9,TRUE)</f>
        <v>4.5698965981267691E-190</v>
      </c>
      <c r="D63">
        <f t="shared" si="6"/>
        <v>3.8618985686591569E-190</v>
      </c>
      <c r="E63" s="1">
        <f>(1+(Calculator!B$4*(Calculator!B$2-1)))^(Calculator!B$8*A63)*(1-(Calculator!B$4))^(Calculator!B$8*(1-A63))</f>
        <v>2.371442558153464E-20</v>
      </c>
      <c r="F63">
        <f>B63*Calculator!B$8</f>
        <v>8.5128117803155078E-187</v>
      </c>
      <c r="G63">
        <f t="shared" si="2"/>
        <v>2.0187644145390352E-209</v>
      </c>
      <c r="H63">
        <f t="shared" si="3"/>
        <v>-45.188203415574598</v>
      </c>
      <c r="I63">
        <f t="shared" si="4"/>
        <v>-3.8467867036739691E-185</v>
      </c>
      <c r="J63">
        <f t="shared" si="9"/>
        <v>2156.5551583046681</v>
      </c>
      <c r="K63">
        <f t="shared" si="7"/>
        <v>1.8358348156516153E-183</v>
      </c>
      <c r="L63">
        <f t="shared" si="10"/>
        <v>7.04037090213433E-190</v>
      </c>
      <c r="M63">
        <f t="shared" si="8"/>
        <v>5.9475973928954556E-190</v>
      </c>
    </row>
    <row r="64" spans="1:13" x14ac:dyDescent="0.35">
      <c r="A64" s="2">
        <f t="shared" si="5"/>
        <v>6.2000000000000048E-2</v>
      </c>
      <c r="B64" s="1">
        <f>NORMDIST($A64,Calculator!$B$7,Calculator!$B$9,FALSE)/1000</f>
        <v>5.4610103614777719E-189</v>
      </c>
      <c r="C64" s="1">
        <f>NORMDIST($A64,Calculator!$B$7,Calculator!$B$9,TRUE)</f>
        <v>2.9379281443544761E-189</v>
      </c>
      <c r="D64">
        <f t="shared" si="6"/>
        <v>2.4809384845417993E-189</v>
      </c>
      <c r="E64" s="1">
        <f>(1+(Calculator!B$4*(Calculator!B$2-1)))^(Calculator!B$8*A64)*(1-(Calculator!B$4))^(Calculator!B$8*(1-A64))</f>
        <v>2.621068090590672E-20</v>
      </c>
      <c r="F64">
        <f>B64*Calculator!B$8</f>
        <v>5.4610103614777716E-186</v>
      </c>
      <c r="G64">
        <f t="shared" si="2"/>
        <v>1.4313680000854418E-208</v>
      </c>
      <c r="H64">
        <f t="shared" si="3"/>
        <v>-45.088119957017618</v>
      </c>
      <c r="I64">
        <f t="shared" si="4"/>
        <v>-2.462266902648259E-184</v>
      </c>
      <c r="J64">
        <f t="shared" si="9"/>
        <v>2147.2696786313422</v>
      </c>
      <c r="K64">
        <f t="shared" si="7"/>
        <v>1.1726261963892804E-182</v>
      </c>
      <c r="L64">
        <f t="shared" si="10"/>
        <v>4.5177597654656923E-189</v>
      </c>
      <c r="M64">
        <f t="shared" si="8"/>
        <v>3.8137226752522595E-189</v>
      </c>
    </row>
    <row r="65" spans="1:13" x14ac:dyDescent="0.35">
      <c r="A65" s="2">
        <f t="shared" si="5"/>
        <v>6.3000000000000042E-2</v>
      </c>
      <c r="B65" s="1">
        <f>NORMDIST($A65,Calculator!$B$7,Calculator!$B$9,FALSE)/1000</f>
        <v>3.4892447856872348E-188</v>
      </c>
      <c r="C65" s="1">
        <f>NORMDIST($A65,Calculator!$B$7,Calculator!$B$9,TRUE)</f>
        <v>1.8812063928626822E-188</v>
      </c>
      <c r="D65">
        <f t="shared" si="6"/>
        <v>1.5874135784272345E-188</v>
      </c>
      <c r="E65" s="1">
        <f>(1+(Calculator!B$4*(Calculator!B$2-1)))^(Calculator!B$8*A65)*(1-(Calculator!B$4))^(Calculator!B$8*(1-A65))</f>
        <v>2.8969699948633729E-20</v>
      </c>
      <c r="F65">
        <f>B65*Calculator!B$8</f>
        <v>3.4892447856872349E-185</v>
      </c>
      <c r="G65">
        <f t="shared" si="2"/>
        <v>1.01082374488694E-207</v>
      </c>
      <c r="H65">
        <f t="shared" si="3"/>
        <v>-44.988036498460637</v>
      </c>
      <c r="I65">
        <f t="shared" si="4"/>
        <v>-1.5697427177056079E-183</v>
      </c>
      <c r="J65">
        <f t="shared" si="9"/>
        <v>2138.0042323553698</v>
      </c>
      <c r="K65">
        <f t="shared" si="7"/>
        <v>7.4600201195232133E-182</v>
      </c>
      <c r="L65">
        <f t="shared" si="10"/>
        <v>2.8874398704505625E-188</v>
      </c>
      <c r="M65">
        <f t="shared" si="8"/>
        <v>2.4356638939039932E-188</v>
      </c>
    </row>
    <row r="66" spans="1:13" x14ac:dyDescent="0.35">
      <c r="A66" s="2">
        <f t="shared" si="5"/>
        <v>6.4000000000000043E-2</v>
      </c>
      <c r="B66" s="1">
        <f>NORMDIST($A66,Calculator!$B$7,Calculator!$B$9,FALSE)/1000</f>
        <v>2.2204875578713719E-187</v>
      </c>
      <c r="C66" s="1">
        <f>NORMDIST($A66,Calculator!$B$7,Calculator!$B$9,TRUE)</f>
        <v>1.1997540124037591E-187</v>
      </c>
      <c r="D66">
        <f t="shared" si="6"/>
        <v>1.0116333731174908E-187</v>
      </c>
      <c r="E66" s="1">
        <f>(1+(Calculator!B$4*(Calculator!B$2-1)))^(Calculator!B$8*A66)*(1-(Calculator!B$4))^(Calculator!B$8*(1-A66))</f>
        <v>3.2019142048489928E-20</v>
      </c>
      <c r="F66">
        <f>B66*Calculator!B$8</f>
        <v>2.2204875578713719E-184</v>
      </c>
      <c r="G66">
        <f t="shared" si="2"/>
        <v>7.109810653238796E-207</v>
      </c>
      <c r="H66">
        <f t="shared" si="3"/>
        <v>-44.887953039903657</v>
      </c>
      <c r="I66">
        <f t="shared" si="4"/>
        <v>-9.9673141223420493E-183</v>
      </c>
      <c r="J66">
        <f t="shared" ref="J66:J102" si="11">(H66-O$2)^2</f>
        <v>2128.7588194767504</v>
      </c>
      <c r="K66">
        <f t="shared" si="7"/>
        <v>4.7268824723570744E-181</v>
      </c>
      <c r="L66">
        <f t="shared" ref="L66:L102" si="12">_xlfn.LOGNORM.DIST(E66,O$2,O$3,TRUE)</f>
        <v>1.8380824779993242E-187</v>
      </c>
      <c r="M66">
        <f t="shared" si="8"/>
        <v>1.5493384909542679E-187</v>
      </c>
    </row>
    <row r="67" spans="1:13" x14ac:dyDescent="0.35">
      <c r="A67" s="2">
        <f t="shared" si="5"/>
        <v>6.5000000000000044E-2</v>
      </c>
      <c r="B67" s="1">
        <f>NORMDIST($A67,Calculator!$B$7,Calculator!$B$9,FALSE)/1000</f>
        <v>1.4074199996379083E-186</v>
      </c>
      <c r="C67" s="1">
        <f>NORMDIST($A67,Calculator!$B$7,Calculator!$B$9,TRUE)</f>
        <v>7.6209387939286818E-187</v>
      </c>
      <c r="D67">
        <f t="shared" si="6"/>
        <v>6.4211847815249232E-187</v>
      </c>
      <c r="E67" s="1">
        <f>(1+(Calculator!B$4*(Calculator!B$2-1)))^(Calculator!B$8*A67)*(1-(Calculator!B$4))^(Calculator!B$8*(1-A67))</f>
        <v>3.5389578053593003E-20</v>
      </c>
      <c r="F67">
        <f>B67*Calculator!B$8</f>
        <v>1.4074199996379082E-183</v>
      </c>
      <c r="G67">
        <f t="shared" ref="G67:G130" si="13">E67*B67</f>
        <v>4.9807999931373594E-206</v>
      </c>
      <c r="H67">
        <f t="shared" ref="H67:H102" si="14">LN(E67)</f>
        <v>-44.787869581346705</v>
      </c>
      <c r="I67">
        <f t="shared" ref="I67:I102" si="15">F67*H67</f>
        <v>-6.3035343389961661E-182</v>
      </c>
      <c r="J67">
        <f t="shared" si="11"/>
        <v>2119.5334399954877</v>
      </c>
      <c r="K67">
        <f t="shared" si="7"/>
        <v>2.9830737533509838E-180</v>
      </c>
      <c r="L67">
        <f t="shared" si="12"/>
        <v>1.1654114485753094E-186</v>
      </c>
      <c r="M67">
        <f t="shared" si="8"/>
        <v>9.8160320077537702E-187</v>
      </c>
    </row>
    <row r="68" spans="1:13" x14ac:dyDescent="0.35">
      <c r="A68" s="2">
        <f t="shared" ref="A68:A131" si="16">A67+0.001</f>
        <v>6.6000000000000045E-2</v>
      </c>
      <c r="B68" s="1">
        <f>NORMDIST($A68,Calculator!$B$7,Calculator!$B$9,FALSE)/1000</f>
        <v>8.8850026253167542E-186</v>
      </c>
      <c r="C68" s="1">
        <f>NORMDIST($A68,Calculator!$B$7,Calculator!$B$9,TRUE)</f>
        <v>4.8215341001761973E-186</v>
      </c>
      <c r="D68">
        <f t="shared" ref="D68:D102" si="17">C68-C67</f>
        <v>4.059440220783329E-186</v>
      </c>
      <c r="E68" s="1">
        <f>(1+(Calculator!B$4*(Calculator!B$2-1)))^(Calculator!B$8*A68)*(1-(Calculator!B$4))^(Calculator!B$8*(1-A68))</f>
        <v>3.9114796796076669E-20</v>
      </c>
      <c r="F68">
        <f>B68*Calculator!B$8</f>
        <v>8.8850026253167536E-183</v>
      </c>
      <c r="G68">
        <f t="shared" si="13"/>
        <v>3.4753507222187257E-205</v>
      </c>
      <c r="H68">
        <f t="shared" si="14"/>
        <v>-44.687786122789717</v>
      </c>
      <c r="I68">
        <f t="shared" si="15"/>
        <v>-3.9705109702058023E-181</v>
      </c>
      <c r="J68">
        <f t="shared" si="11"/>
        <v>2110.3280939115748</v>
      </c>
      <c r="K68">
        <f t="shared" ref="K68:K102" si="18">F68*J68</f>
        <v>1.8750270654684042E-179</v>
      </c>
      <c r="L68">
        <f t="shared" si="12"/>
        <v>7.359627152689869E-186</v>
      </c>
      <c r="M68">
        <f t="shared" ref="M68:M102" si="19">L68-L67</f>
        <v>6.1942157041145598E-186</v>
      </c>
    </row>
    <row r="69" spans="1:13" x14ac:dyDescent="0.35">
      <c r="A69" s="2">
        <f t="shared" si="16"/>
        <v>6.7000000000000046E-2</v>
      </c>
      <c r="B69" s="1">
        <f>NORMDIST($A69,Calculator!$B$7,Calculator!$B$9,FALSE)/1000</f>
        <v>5.586629509491099E-185</v>
      </c>
      <c r="C69" s="1">
        <f>NORMDIST($A69,Calculator!$B$7,Calculator!$B$9,TRUE)</f>
        <v>3.0382431452092281E-185</v>
      </c>
      <c r="D69">
        <f t="shared" si="17"/>
        <v>2.5560897351916085E-185</v>
      </c>
      <c r="E69" s="1">
        <f>(1+(Calculator!B$4*(Calculator!B$2-1)))^(Calculator!B$8*A69)*(1-(Calculator!B$4))^(Calculator!B$8*(1-A69))</f>
        <v>4.3232143827242558E-20</v>
      </c>
      <c r="F69">
        <f>B69*Calculator!B$8</f>
        <v>5.5866295094910989E-182</v>
      </c>
      <c r="G69">
        <f t="shared" si="13"/>
        <v>2.4152197046383675E-204</v>
      </c>
      <c r="H69">
        <f t="shared" si="14"/>
        <v>-44.587702664232737</v>
      </c>
      <c r="I69">
        <f t="shared" si="15"/>
        <v>-2.4909497546441749E-180</v>
      </c>
      <c r="J69">
        <f t="shared" si="11"/>
        <v>2101.1427812250163</v>
      </c>
      <c r="K69">
        <f t="shared" si="18"/>
        <v>1.1738306265245877E-178</v>
      </c>
      <c r="L69">
        <f t="shared" si="12"/>
        <v>4.6290791071875468E-185</v>
      </c>
      <c r="M69">
        <f t="shared" si="19"/>
        <v>3.8931163919185597E-185</v>
      </c>
    </row>
    <row r="70" spans="1:13" x14ac:dyDescent="0.35">
      <c r="A70" s="2">
        <f t="shared" si="16"/>
        <v>6.8000000000000047E-2</v>
      </c>
      <c r="B70" s="1">
        <f>NORMDIST($A70,Calculator!$B$7,Calculator!$B$9,FALSE)/1000</f>
        <v>3.4986512199325361E-184</v>
      </c>
      <c r="C70" s="1">
        <f>NORMDIST($A70,Calculator!$B$7,Calculator!$B$9,TRUE)</f>
        <v>1.9068667008902934E-184</v>
      </c>
      <c r="D70">
        <f t="shared" si="17"/>
        <v>1.6030423863693706E-184</v>
      </c>
      <c r="E70" s="1">
        <f>(1+(Calculator!B$4*(Calculator!B$2-1)))^(Calculator!B$8*A70)*(1-(Calculator!B$4))^(Calculator!B$8*(1-A70))</f>
        <v>4.7782895809057466E-20</v>
      </c>
      <c r="F70">
        <f>B70*Calculator!B$8</f>
        <v>3.4986512199325363E-181</v>
      </c>
      <c r="G70">
        <f t="shared" si="13"/>
        <v>1.6717568671426816E-203</v>
      </c>
      <c r="H70">
        <f t="shared" si="14"/>
        <v>-44.487619205675756</v>
      </c>
      <c r="I70">
        <f t="shared" si="15"/>
        <v>-1.556466632058316E-179</v>
      </c>
      <c r="J70">
        <f t="shared" si="11"/>
        <v>2091.9775019358108</v>
      </c>
      <c r="K70">
        <f t="shared" si="18"/>
        <v>7.3190996392191445E-178</v>
      </c>
      <c r="L70">
        <f t="shared" si="12"/>
        <v>2.8999843732232006E-184</v>
      </c>
      <c r="M70">
        <f t="shared" si="19"/>
        <v>2.4370764625044456E-184</v>
      </c>
    </row>
    <row r="71" spans="1:13" x14ac:dyDescent="0.35">
      <c r="A71" s="2">
        <f t="shared" si="16"/>
        <v>6.9000000000000047E-2</v>
      </c>
      <c r="B71" s="1">
        <f>NORMDIST($A71,Calculator!$B$7,Calculator!$B$9,FALSE)/1000</f>
        <v>2.1822771080008421E-183</v>
      </c>
      <c r="C71" s="1">
        <f>NORMDIST($A71,Calculator!$B$7,Calculator!$B$9,TRUE)</f>
        <v>1.1920066435534829E-183</v>
      </c>
      <c r="D71">
        <f t="shared" si="17"/>
        <v>1.0013199734644536E-183</v>
      </c>
      <c r="E71" s="1">
        <f>(1+(Calculator!B$4*(Calculator!B$2-1)))^(Calculator!B$8*A71)*(1-(Calculator!B$4))^(Calculator!B$8*(1-A71))</f>
        <v>5.2812674315274286E-20</v>
      </c>
      <c r="F71">
        <f>B71*Calculator!B$8</f>
        <v>2.1822771080008422E-180</v>
      </c>
      <c r="G71">
        <f t="shared" si="13"/>
        <v>1.1525189017052713E-202</v>
      </c>
      <c r="H71">
        <f t="shared" si="14"/>
        <v>-44.387535747118768</v>
      </c>
      <c r="I71">
        <f t="shared" si="15"/>
        <v>-9.6865903141506356E-179</v>
      </c>
      <c r="J71">
        <f t="shared" si="11"/>
        <v>2082.8322560439583</v>
      </c>
      <c r="K71">
        <f t="shared" si="18"/>
        <v>4.5453171521704786E-177</v>
      </c>
      <c r="L71">
        <f t="shared" si="12"/>
        <v>1.8095016658066782E-183</v>
      </c>
      <c r="M71">
        <f t="shared" si="19"/>
        <v>1.5195032284843581E-183</v>
      </c>
    </row>
    <row r="72" spans="1:13" x14ac:dyDescent="0.35">
      <c r="A72" s="2">
        <f t="shared" si="16"/>
        <v>7.0000000000000048E-2</v>
      </c>
      <c r="B72" s="1">
        <f>NORMDIST($A72,Calculator!$B$7,Calculator!$B$9,FALSE)/1000</f>
        <v>1.3557437539455142E-182</v>
      </c>
      <c r="C72" s="1">
        <f>NORMDIST($A72,Calculator!$B$7,Calculator!$B$9,TRUE)</f>
        <v>7.4216002625461636E-183</v>
      </c>
      <c r="D72">
        <f t="shared" si="17"/>
        <v>6.2295936189926803E-183</v>
      </c>
      <c r="E72" s="1">
        <f>(1+(Calculator!B$4*(Calculator!B$2-1)))^(Calculator!B$8*A72)*(1-(Calculator!B$4))^(Calculator!B$8*(1-A72))</f>
        <v>5.8371903190566195E-20</v>
      </c>
      <c r="F72">
        <f>B72*Calculator!B$8</f>
        <v>1.3557437539455142E-179</v>
      </c>
      <c r="G72">
        <f t="shared" si="13"/>
        <v>7.9137343156522356E-202</v>
      </c>
      <c r="H72">
        <f t="shared" si="14"/>
        <v>-44.287452288561788</v>
      </c>
      <c r="I72">
        <f t="shared" si="15"/>
        <v>-6.0042436818377615E-178</v>
      </c>
      <c r="J72">
        <f t="shared" si="11"/>
        <v>2073.7070435494602</v>
      </c>
      <c r="K72">
        <f t="shared" si="18"/>
        <v>2.8114153718049993E-176</v>
      </c>
      <c r="L72">
        <f t="shared" si="12"/>
        <v>1.1245650971850073E-182</v>
      </c>
      <c r="M72">
        <f t="shared" si="19"/>
        <v>9.4361493060433946E-183</v>
      </c>
    </row>
    <row r="73" spans="1:13" x14ac:dyDescent="0.35">
      <c r="A73" s="2">
        <f t="shared" si="16"/>
        <v>7.1000000000000049E-2</v>
      </c>
      <c r="B73" s="1">
        <f>NORMDIST($A73,Calculator!$B$7,Calculator!$B$9,FALSE)/1000</f>
        <v>8.3888764037384307E-182</v>
      </c>
      <c r="C73" s="1">
        <f>NORMDIST($A73,Calculator!$B$7,Calculator!$B$9,TRUE)</f>
        <v>4.6023219188514557E-182</v>
      </c>
      <c r="D73">
        <f t="shared" si="17"/>
        <v>3.8601618925968394E-182</v>
      </c>
      <c r="E73" s="1">
        <f>(1+(Calculator!B$4*(Calculator!B$2-1)))^(Calculator!B$8*A73)*(1-(Calculator!B$4))^(Calculator!B$8*(1-A73))</f>
        <v>6.4516314052730935E-20</v>
      </c>
      <c r="F73">
        <f>B73*Calculator!B$8</f>
        <v>8.3888764037384306E-179</v>
      </c>
      <c r="G73">
        <f t="shared" si="13"/>
        <v>5.4121938461313265E-201</v>
      </c>
      <c r="H73">
        <f t="shared" si="14"/>
        <v>-44.187368830004807</v>
      </c>
      <c r="I73">
        <f t="shared" si="15"/>
        <v>-3.7068237572131434E-177</v>
      </c>
      <c r="J73">
        <f t="shared" si="11"/>
        <v>2064.6018644523151</v>
      </c>
      <c r="K73">
        <f t="shared" si="18"/>
        <v>1.7319689863818395E-175</v>
      </c>
      <c r="L73">
        <f t="shared" si="12"/>
        <v>6.9610139789293708E-182</v>
      </c>
      <c r="M73">
        <f t="shared" si="19"/>
        <v>5.8364488817443635E-182</v>
      </c>
    </row>
    <row r="74" spans="1:13" x14ac:dyDescent="0.35">
      <c r="A74" s="2">
        <f t="shared" si="16"/>
        <v>7.200000000000005E-2</v>
      </c>
      <c r="B74" s="1">
        <f>NORMDIST($A74,Calculator!$B$7,Calculator!$B$9,FALSE)/1000</f>
        <v>5.1699750549239222E-181</v>
      </c>
      <c r="C74" s="1">
        <f>NORMDIST($A74,Calculator!$B$7,Calculator!$B$9,TRUE)</f>
        <v>2.8426080868823133E-181</v>
      </c>
      <c r="D74">
        <f t="shared" si="17"/>
        <v>2.3823758949971679E-181</v>
      </c>
      <c r="E74" s="1">
        <f>(1+(Calculator!B$4*(Calculator!B$2-1)))^(Calculator!B$8*A74)*(1-(Calculator!B$4))^(Calculator!B$8*(1-A74))</f>
        <v>7.1307505005650375E-20</v>
      </c>
      <c r="F74">
        <f>B74*Calculator!B$8</f>
        <v>5.1699750549239217E-178</v>
      </c>
      <c r="G74">
        <f t="shared" si="13"/>
        <v>3.6865802210807516E-200</v>
      </c>
      <c r="H74">
        <f t="shared" si="14"/>
        <v>-44.08728537144782</v>
      </c>
      <c r="I74">
        <f t="shared" si="15"/>
        <v>-2.2793016560969756E-176</v>
      </c>
      <c r="J74">
        <f t="shared" si="11"/>
        <v>2055.516718752523</v>
      </c>
      <c r="K74">
        <f t="shared" si="18"/>
        <v>1.0626970160929615E-174</v>
      </c>
      <c r="L74">
        <f t="shared" si="12"/>
        <v>4.2916343544978761E-181</v>
      </c>
      <c r="M74">
        <f t="shared" si="19"/>
        <v>3.5955329566049391E-181</v>
      </c>
    </row>
    <row r="75" spans="1:13" x14ac:dyDescent="0.35">
      <c r="A75" s="2">
        <f t="shared" si="16"/>
        <v>7.3000000000000051E-2</v>
      </c>
      <c r="B75" s="1">
        <f>NORMDIST($A75,Calculator!$B$7,Calculator!$B$9,FALSE)/1000</f>
        <v>3.1734493248014648E-180</v>
      </c>
      <c r="C75" s="1">
        <f>NORMDIST($A75,Calculator!$B$7,Calculator!$B$9,TRUE)</f>
        <v>1.7487090223015028E-180</v>
      </c>
      <c r="D75">
        <f t="shared" si="17"/>
        <v>1.4644482136132715E-180</v>
      </c>
      <c r="E75" s="1">
        <f>(1+(Calculator!B$4*(Calculator!B$2-1)))^(Calculator!B$8*A75)*(1-(Calculator!B$4))^(Calculator!B$8*(1-A75))</f>
        <v>7.8813558164139728E-20</v>
      </c>
      <c r="F75">
        <f>B75*Calculator!B$8</f>
        <v>3.1734493248014649E-177</v>
      </c>
      <c r="G75">
        <f t="shared" si="13"/>
        <v>2.5011083294119019E-199</v>
      </c>
      <c r="H75">
        <f t="shared" si="14"/>
        <v>-43.987201912890839</v>
      </c>
      <c r="I75">
        <f t="shared" si="15"/>
        <v>-1.3959115621036915E-175</v>
      </c>
      <c r="J75">
        <f t="shared" si="11"/>
        <v>2046.4516064500851</v>
      </c>
      <c r="K75">
        <f t="shared" si="18"/>
        <v>6.4943104687278962E-174</v>
      </c>
      <c r="L75">
        <f t="shared" si="12"/>
        <v>2.63533136706724E-180</v>
      </c>
      <c r="M75">
        <f t="shared" si="19"/>
        <v>2.2061679316174522E-180</v>
      </c>
    </row>
    <row r="76" spans="1:13" x14ac:dyDescent="0.35">
      <c r="A76" s="2">
        <f t="shared" si="16"/>
        <v>7.4000000000000052E-2</v>
      </c>
      <c r="B76" s="1">
        <f>NORMDIST($A76,Calculator!$B$7,Calculator!$B$9,FALSE)/1000</f>
        <v>1.9401403856531596E-179</v>
      </c>
      <c r="C76" s="1">
        <f>NORMDIST($A76,Calculator!$B$7,Calculator!$B$9,TRUE)</f>
        <v>1.0714667361258338E-179</v>
      </c>
      <c r="D76">
        <f t="shared" si="17"/>
        <v>8.965958338956835E-180</v>
      </c>
      <c r="E76" s="1">
        <f>(1+(Calculator!B$4*(Calculator!B$2-1)))^(Calculator!B$8*A76)*(1-(Calculator!B$4))^(Calculator!B$8*(1-A76))</f>
        <v>8.710972218141743E-20</v>
      </c>
      <c r="F76">
        <f>B76*Calculator!B$8</f>
        <v>1.9401403856531598E-176</v>
      </c>
      <c r="G76">
        <f t="shared" si="13"/>
        <v>1.6900508998719482E-198</v>
      </c>
      <c r="H76">
        <f t="shared" si="14"/>
        <v>-43.887118454333859</v>
      </c>
      <c r="I76">
        <f t="shared" si="15"/>
        <v>-8.5147170923197202E-175</v>
      </c>
      <c r="J76">
        <f t="shared" si="11"/>
        <v>2037.4065275450005</v>
      </c>
      <c r="K76">
        <f t="shared" si="18"/>
        <v>3.9528546860834225E-173</v>
      </c>
      <c r="L76">
        <f t="shared" si="12"/>
        <v>1.6117959843430724E-179</v>
      </c>
      <c r="M76">
        <f t="shared" si="19"/>
        <v>1.3482628476363483E-179</v>
      </c>
    </row>
    <row r="77" spans="1:13" x14ac:dyDescent="0.35">
      <c r="A77" s="2">
        <f t="shared" si="16"/>
        <v>7.5000000000000053E-2</v>
      </c>
      <c r="B77" s="1">
        <f>NORMDIST($A77,Calculator!$B$7,Calculator!$B$9,FALSE)/1000</f>
        <v>1.1813897880669528E-178</v>
      </c>
      <c r="C77" s="1">
        <f>NORMDIST($A77,Calculator!$B$7,Calculator!$B$9,TRUE)</f>
        <v>6.5388356657167518E-179</v>
      </c>
      <c r="D77">
        <f t="shared" si="17"/>
        <v>5.4673689295909178E-179</v>
      </c>
      <c r="E77" s="1">
        <f>(1+(Calculator!B$4*(Calculator!B$2-1)))^(Calculator!B$8*A77)*(1-(Calculator!B$4))^(Calculator!B$8*(1-A77))</f>
        <v>9.6279166621567071E-20</v>
      </c>
      <c r="F77">
        <f>B77*Calculator!B$8</f>
        <v>1.1813897880669528E-175</v>
      </c>
      <c r="G77">
        <f t="shared" si="13"/>
        <v>1.1374322425031595E-197</v>
      </c>
      <c r="H77">
        <f t="shared" si="14"/>
        <v>-43.787034995776871</v>
      </c>
      <c r="I77">
        <f t="shared" si="15"/>
        <v>-5.172955599374108E-174</v>
      </c>
      <c r="J77">
        <f t="shared" si="11"/>
        <v>2028.3814820372688</v>
      </c>
      <c r="K77">
        <f t="shared" si="18"/>
        <v>2.3963091691829407E-172</v>
      </c>
      <c r="L77">
        <f t="shared" si="12"/>
        <v>9.8185473077911247E-179</v>
      </c>
      <c r="M77">
        <f t="shared" si="19"/>
        <v>8.2067513234480524E-179</v>
      </c>
    </row>
    <row r="78" spans="1:13" x14ac:dyDescent="0.35">
      <c r="A78" s="2">
        <f t="shared" si="16"/>
        <v>7.6000000000000054E-2</v>
      </c>
      <c r="B78" s="1">
        <f>NORMDIST($A78,Calculator!$B$7,Calculator!$B$9,FALSE)/1000</f>
        <v>7.1649264610575395E-178</v>
      </c>
      <c r="C78" s="1">
        <f>NORMDIST($A78,Calculator!$B$7,Calculator!$B$9,TRUE)</f>
        <v>3.9745022755983322E-178</v>
      </c>
      <c r="D78">
        <f t="shared" si="17"/>
        <v>3.320618709026657E-178</v>
      </c>
      <c r="E78" s="1">
        <f>(1+(Calculator!B$4*(Calculator!B$2-1)))^(Calculator!B$8*A78)*(1-(Calculator!B$4))^(Calculator!B$8*(1-A78))</f>
        <v>1.0641381573962654E-19</v>
      </c>
      <c r="F78">
        <f>B78*Calculator!B$8</f>
        <v>7.1649264610575393E-175</v>
      </c>
      <c r="G78">
        <f t="shared" si="13"/>
        <v>7.6244716421495144E-197</v>
      </c>
      <c r="H78">
        <f t="shared" si="14"/>
        <v>-43.68695153721989</v>
      </c>
      <c r="I78">
        <f t="shared" si="15"/>
        <v>-3.1301379507196512E-173</v>
      </c>
      <c r="J78">
        <f t="shared" si="11"/>
        <v>2019.3764699268913</v>
      </c>
      <c r="K78">
        <f t="shared" si="18"/>
        <v>1.4468683904216147E-171</v>
      </c>
      <c r="L78">
        <f t="shared" si="12"/>
        <v>5.9572625832600946E-178</v>
      </c>
      <c r="M78">
        <f t="shared" si="19"/>
        <v>4.9754078524809817E-178</v>
      </c>
    </row>
    <row r="79" spans="1:13" x14ac:dyDescent="0.35">
      <c r="A79" s="2">
        <f t="shared" si="16"/>
        <v>7.7000000000000055E-2</v>
      </c>
      <c r="B79" s="1">
        <f>NORMDIST($A79,Calculator!$B$7,Calculator!$B$9,FALSE)/1000</f>
        <v>4.3280147310484138E-177</v>
      </c>
      <c r="C79" s="1">
        <f>NORMDIST($A79,Calculator!$B$7,Calculator!$B$9,TRUE)</f>
        <v>2.4061665432042204E-177</v>
      </c>
      <c r="D79">
        <f t="shared" si="17"/>
        <v>2.0087163156443871E-177</v>
      </c>
      <c r="E79" s="1">
        <f>(1+(Calculator!B$4*(Calculator!B$2-1)))^(Calculator!B$8*A79)*(1-(Calculator!B$4))^(Calculator!B$8*(1-A79))</f>
        <v>1.1761527002800807E-19</v>
      </c>
      <c r="F79">
        <f>B79*Calculator!B$8</f>
        <v>4.3280147310484137E-174</v>
      </c>
      <c r="G79">
        <f t="shared" si="13"/>
        <v>5.0904062127745587E-196</v>
      </c>
      <c r="H79">
        <f t="shared" si="14"/>
        <v>-43.58686807866291</v>
      </c>
      <c r="I79">
        <f t="shared" si="15"/>
        <v>-1.8864460712471695E-172</v>
      </c>
      <c r="J79">
        <f t="shared" si="11"/>
        <v>2010.3914912138671</v>
      </c>
      <c r="K79">
        <f t="shared" si="18"/>
        <v>8.7010039891480049E-171</v>
      </c>
      <c r="L79">
        <f t="shared" si="12"/>
        <v>3.6000505400934782E-177</v>
      </c>
      <c r="M79">
        <f t="shared" si="19"/>
        <v>3.0043242817674687E-177</v>
      </c>
    </row>
    <row r="80" spans="1:13" x14ac:dyDescent="0.35">
      <c r="A80" s="2">
        <f t="shared" si="16"/>
        <v>7.8000000000000055E-2</v>
      </c>
      <c r="B80" s="1">
        <f>NORMDIST($A80,Calculator!$B$7,Calculator!$B$9,FALSE)/1000</f>
        <v>2.6038993401559009E-176</v>
      </c>
      <c r="C80" s="1">
        <f>NORMDIST($A80,Calculator!$B$7,Calculator!$B$9,TRUE)</f>
        <v>1.4508724487506183E-176</v>
      </c>
      <c r="D80">
        <f t="shared" si="17"/>
        <v>1.2102557944301962E-176</v>
      </c>
      <c r="E80" s="1">
        <f>(1+(Calculator!B$4*(Calculator!B$2-1)))^(Calculator!B$8*A80)*(1-(Calculator!B$4))^(Calculator!B$8*(1-A80))</f>
        <v>1.2999582476779812E-19</v>
      </c>
      <c r="F80">
        <f>B80*Calculator!B$8</f>
        <v>2.6038993401559008E-173</v>
      </c>
      <c r="G80">
        <f t="shared" si="13"/>
        <v>3.3849604233589164E-195</v>
      </c>
      <c r="H80">
        <f t="shared" si="14"/>
        <v>-43.486784620105929</v>
      </c>
      <c r="I80">
        <f t="shared" si="15"/>
        <v>-1.132352097777956E-171</v>
      </c>
      <c r="J80">
        <f t="shared" si="11"/>
        <v>2001.4265458981963</v>
      </c>
      <c r="K80">
        <f t="shared" si="18"/>
        <v>5.2115132622348174E-170</v>
      </c>
      <c r="L80">
        <f t="shared" si="12"/>
        <v>2.1668697654386034E-176</v>
      </c>
      <c r="M80">
        <f t="shared" si="19"/>
        <v>1.8068647114292558E-176</v>
      </c>
    </row>
    <row r="81" spans="1:13" x14ac:dyDescent="0.35">
      <c r="A81" s="2">
        <f t="shared" si="16"/>
        <v>7.9000000000000056E-2</v>
      </c>
      <c r="B81" s="1">
        <f>NORMDIST($A81,Calculator!$B$7,Calculator!$B$9,FALSE)/1000</f>
        <v>1.5603359727601033E-175</v>
      </c>
      <c r="C81" s="1">
        <f>NORMDIST($A81,Calculator!$B$7,Calculator!$B$9,TRUE)</f>
        <v>8.7135155272140221E-176</v>
      </c>
      <c r="D81">
        <f t="shared" si="17"/>
        <v>7.2626430784634034E-176</v>
      </c>
      <c r="E81" s="1">
        <f>(1+(Calculator!B$4*(Calculator!B$2-1)))^(Calculator!B$8*A81)*(1-(Calculator!B$4))^(Calculator!B$8*(1-A81))</f>
        <v>1.4367959579598806E-19</v>
      </c>
      <c r="F81">
        <f>B81*Calculator!B$8</f>
        <v>1.5603359727601031E-172</v>
      </c>
      <c r="G81">
        <f t="shared" si="13"/>
        <v>2.2418844187211146E-194</v>
      </c>
      <c r="H81">
        <f t="shared" si="14"/>
        <v>-43.386701161548942</v>
      </c>
      <c r="I81">
        <f t="shared" si="15"/>
        <v>-6.7697830561757369E-171</v>
      </c>
      <c r="J81">
        <f t="shared" si="11"/>
        <v>1992.4816339798786</v>
      </c>
      <c r="K81">
        <f t="shared" si="18"/>
        <v>3.1089407685626334E-169</v>
      </c>
      <c r="L81">
        <f t="shared" si="12"/>
        <v>1.2990306231534554E-175</v>
      </c>
      <c r="M81">
        <f t="shared" si="19"/>
        <v>1.082343646609595E-175</v>
      </c>
    </row>
    <row r="82" spans="1:13" x14ac:dyDescent="0.35">
      <c r="A82" s="2">
        <f t="shared" si="16"/>
        <v>8.0000000000000057E-2</v>
      </c>
      <c r="B82" s="1">
        <f>NORMDIST($A82,Calculator!$B$7,Calculator!$B$9,FALSE)/1000</f>
        <v>9.3125907687741872E-175</v>
      </c>
      <c r="C82" s="1">
        <f>NORMDIST($A82,Calculator!$B$7,Calculator!$B$9,TRUE)</f>
        <v>5.2121657776447444E-175</v>
      </c>
      <c r="D82">
        <f t="shared" si="17"/>
        <v>4.3408142249233422E-175</v>
      </c>
      <c r="E82" s="1">
        <f>(1+(Calculator!B$4*(Calculator!B$2-1)))^(Calculator!B$8*A82)*(1-(Calculator!B$4))^(Calculator!B$8*(1-A82))</f>
        <v>1.5880376377451279E-19</v>
      </c>
      <c r="F82">
        <f>B82*Calculator!B$8</f>
        <v>9.3125907687741869E-172</v>
      </c>
      <c r="G82">
        <f t="shared" si="13"/>
        <v>1.4788744645731245E-193</v>
      </c>
      <c r="H82">
        <f t="shared" si="14"/>
        <v>-43.286617702991961</v>
      </c>
      <c r="I82">
        <f t="shared" si="15"/>
        <v>-4.0311055643234024E-170</v>
      </c>
      <c r="J82">
        <f t="shared" si="11"/>
        <v>1983.5567554589147</v>
      </c>
      <c r="K82">
        <f t="shared" si="18"/>
        <v>1.8472052330226366E-168</v>
      </c>
      <c r="L82">
        <f t="shared" si="12"/>
        <v>7.756545516283781E-175</v>
      </c>
      <c r="M82">
        <f t="shared" si="19"/>
        <v>6.4575148931303256E-175</v>
      </c>
    </row>
    <row r="83" spans="1:13" x14ac:dyDescent="0.35">
      <c r="A83" s="2">
        <f t="shared" si="16"/>
        <v>8.1000000000000058E-2</v>
      </c>
      <c r="B83" s="1">
        <f>NORMDIST($A83,Calculator!$B$7,Calculator!$B$9,FALSE)/1000</f>
        <v>5.5358126631704383E-174</v>
      </c>
      <c r="C83" s="1">
        <f>NORMDIST($A83,Calculator!$B$7,Calculator!$B$9,TRUE)</f>
        <v>3.105300808113364E-174</v>
      </c>
      <c r="D83">
        <f t="shared" si="17"/>
        <v>2.5840842303488894E-174</v>
      </c>
      <c r="E83" s="1">
        <f>(1+(Calculator!B$4*(Calculator!B$2-1)))^(Calculator!B$8*A83)*(1-(Calculator!B$4))^(Calculator!B$8*(1-A83))</f>
        <v>1.7551994943498747E-19</v>
      </c>
      <c r="F83">
        <f>B83*Calculator!B$8</f>
        <v>5.5358126631704386E-171</v>
      </c>
      <c r="G83">
        <f t="shared" si="13"/>
        <v>9.7164555872123867E-193</v>
      </c>
      <c r="H83">
        <f t="shared" si="14"/>
        <v>-43.186534244434981</v>
      </c>
      <c r="I83">
        <f t="shared" si="15"/>
        <v>-2.3907256314878695E-169</v>
      </c>
      <c r="J83">
        <f t="shared" si="11"/>
        <v>1974.6519103353044</v>
      </c>
      <c r="K83">
        <f t="shared" si="18"/>
        <v>1.0931303050587875E-167</v>
      </c>
      <c r="L83">
        <f t="shared" si="12"/>
        <v>4.6129599914501353E-174</v>
      </c>
      <c r="M83">
        <f t="shared" si="19"/>
        <v>3.837305439821757E-174</v>
      </c>
    </row>
    <row r="84" spans="1:13" x14ac:dyDescent="0.35">
      <c r="A84" s="2">
        <f t="shared" si="16"/>
        <v>8.2000000000000059E-2</v>
      </c>
      <c r="B84" s="1">
        <f>NORMDIST($A84,Calculator!$B$7,Calculator!$B$9,FALSE)/1000</f>
        <v>3.2775605151254932E-173</v>
      </c>
      <c r="C84" s="1">
        <f>NORMDIST($A84,Calculator!$B$7,Calculator!$B$9,TRUE)</f>
        <v>1.8426794265227832E-173</v>
      </c>
      <c r="D84">
        <f t="shared" si="17"/>
        <v>1.5321493457114469E-173</v>
      </c>
      <c r="E84" s="1">
        <f>(1+(Calculator!B$4*(Calculator!B$2-1)))^(Calculator!B$8*A84)*(1-(Calculator!B$4))^(Calculator!B$8*(1-A84))</f>
        <v>1.9399573358603979E-19</v>
      </c>
      <c r="F84">
        <f>B84*Calculator!B$8</f>
        <v>3.2775605151254933E-170</v>
      </c>
      <c r="G84">
        <f t="shared" si="13"/>
        <v>6.3583275650440849E-192</v>
      </c>
      <c r="H84">
        <f t="shared" si="14"/>
        <v>-43.086450785877993</v>
      </c>
      <c r="I84">
        <f t="shared" si="15"/>
        <v>-1.4121844983269149E-168</v>
      </c>
      <c r="J84">
        <f t="shared" si="11"/>
        <v>1965.7670986090468</v>
      </c>
      <c r="K84">
        <f t="shared" si="18"/>
        <v>6.4429206243338142E-167</v>
      </c>
      <c r="L84">
        <f t="shared" si="12"/>
        <v>2.7324575696105377E-173</v>
      </c>
      <c r="M84">
        <f t="shared" si="19"/>
        <v>2.2711615704655243E-173</v>
      </c>
    </row>
    <row r="85" spans="1:13" x14ac:dyDescent="0.35">
      <c r="A85" s="2">
        <f t="shared" si="16"/>
        <v>8.300000000000006E-2</v>
      </c>
      <c r="B85" s="1">
        <f>NORMDIST($A85,Calculator!$B$7,Calculator!$B$9,FALSE)/1000</f>
        <v>1.9327626369498806E-172</v>
      </c>
      <c r="C85" s="1">
        <f>NORMDIST($A85,Calculator!$B$7,Calculator!$B$9,TRUE)</f>
        <v>1.0890719239582001E-172</v>
      </c>
      <c r="D85">
        <f t="shared" si="17"/>
        <v>9.0480398130592179E-173</v>
      </c>
      <c r="E85" s="1">
        <f>(1+(Calculator!B$4*(Calculator!B$2-1)))^(Calculator!B$8*A85)*(1-(Calculator!B$4))^(Calculator!B$8*(1-A85))</f>
        <v>2.1441633712141196E-19</v>
      </c>
      <c r="F85">
        <f>B85*Calculator!B$8</f>
        <v>1.9327626369498807E-169</v>
      </c>
      <c r="G85">
        <f t="shared" si="13"/>
        <v>4.1441588513991478E-191</v>
      </c>
      <c r="H85">
        <f t="shared" si="14"/>
        <v>-42.986367327321013</v>
      </c>
      <c r="I85">
        <f t="shared" si="15"/>
        <v>-8.3082444668449151E-168</v>
      </c>
      <c r="J85">
        <f t="shared" si="11"/>
        <v>1956.9023202801434</v>
      </c>
      <c r="K85">
        <f t="shared" si="18"/>
        <v>3.7822276887979901E-166</v>
      </c>
      <c r="L85">
        <f t="shared" si="12"/>
        <v>1.6120910680621544E-172</v>
      </c>
      <c r="M85">
        <f t="shared" si="19"/>
        <v>1.3388453111011007E-172</v>
      </c>
    </row>
    <row r="86" spans="1:13" x14ac:dyDescent="0.35">
      <c r="A86" s="2">
        <f t="shared" si="16"/>
        <v>8.4000000000000061E-2</v>
      </c>
      <c r="B86" s="1">
        <f>NORMDIST($A86,Calculator!$B$7,Calculator!$B$9,FALSE)/1000</f>
        <v>1.1351801600881528E-171</v>
      </c>
      <c r="C86" s="1">
        <f>NORMDIST($A86,Calculator!$B$7,Calculator!$B$9,TRUE)</f>
        <v>6.4109739434831709E-172</v>
      </c>
      <c r="D86">
        <f t="shared" si="17"/>
        <v>5.3219020195249702E-172</v>
      </c>
      <c r="E86" s="1">
        <f>(1+(Calculator!B$4*(Calculator!B$2-1)))^(Calculator!B$8*A86)*(1-(Calculator!B$4))^(Calculator!B$8*(1-A86))</f>
        <v>2.3698647787103385E-19</v>
      </c>
      <c r="F86">
        <f>B86*Calculator!B$8</f>
        <v>1.1351801600881529E-168</v>
      </c>
      <c r="G86">
        <f t="shared" si="13"/>
        <v>2.6902234788836768E-190</v>
      </c>
      <c r="H86">
        <f t="shared" si="14"/>
        <v>-42.886283868764032</v>
      </c>
      <c r="I86">
        <f t="shared" si="15"/>
        <v>-4.8683658587729521E-167</v>
      </c>
      <c r="J86">
        <f t="shared" si="11"/>
        <v>1948.0575753485934</v>
      </c>
      <c r="K86">
        <f t="shared" si="18"/>
        <v>2.2113963102451552E-165</v>
      </c>
      <c r="L86">
        <f t="shared" si="12"/>
        <v>9.4730129841169254E-172</v>
      </c>
      <c r="M86">
        <f t="shared" si="19"/>
        <v>7.860921916054771E-172</v>
      </c>
    </row>
    <row r="87" spans="1:13" x14ac:dyDescent="0.35">
      <c r="A87" s="2">
        <f t="shared" si="16"/>
        <v>8.5000000000000062E-2</v>
      </c>
      <c r="B87" s="1">
        <f>NORMDIST($A87,Calculator!$B$7,Calculator!$B$9,FALSE)/1000</f>
        <v>6.6406337937049234E-171</v>
      </c>
      <c r="C87" s="1">
        <f>NORMDIST($A87,Calculator!$B$7,Calculator!$B$9,TRUE)</f>
        <v>3.7588253375396724E-171</v>
      </c>
      <c r="D87">
        <f t="shared" si="17"/>
        <v>3.1177279431913551E-171</v>
      </c>
      <c r="E87" s="1">
        <f>(1+(Calculator!B$4*(Calculator!B$2-1)))^(Calculator!B$8*A87)*(1-(Calculator!B$4))^(Calculator!B$8*(1-A87))</f>
        <v>2.6193242291009111E-19</v>
      </c>
      <c r="F87">
        <f>B87*Calculator!B$8</f>
        <v>6.6406337937049235E-168</v>
      </c>
      <c r="G87">
        <f t="shared" si="13"/>
        <v>1.7393972992437608E-189</v>
      </c>
      <c r="H87">
        <f t="shared" si="14"/>
        <v>-42.786200410207044</v>
      </c>
      <c r="I87">
        <f t="shared" si="15"/>
        <v>-2.8412748834825234E-166</v>
      </c>
      <c r="J87">
        <f t="shared" si="11"/>
        <v>1939.2328638143963</v>
      </c>
      <c r="K87">
        <f t="shared" si="18"/>
        <v>1.2877735289309057E-164</v>
      </c>
      <c r="L87">
        <f t="shared" si="12"/>
        <v>5.5443306071905105E-171</v>
      </c>
      <c r="M87">
        <f t="shared" si="19"/>
        <v>4.5970293087788183E-171</v>
      </c>
    </row>
    <row r="88" spans="1:13" x14ac:dyDescent="0.35">
      <c r="A88" s="2">
        <f t="shared" si="16"/>
        <v>8.6000000000000063E-2</v>
      </c>
      <c r="B88" s="1">
        <f>NORMDIST($A88,Calculator!$B$7,Calculator!$B$9,FALSE)/1000</f>
        <v>3.8691248009313147E-170</v>
      </c>
      <c r="C88" s="1">
        <f>NORMDIST($A88,Calculator!$B$7,Calculator!$B$9,TRUE)</f>
        <v>2.195032596625883E-170</v>
      </c>
      <c r="D88">
        <f t="shared" si="17"/>
        <v>1.8191500628719157E-170</v>
      </c>
      <c r="E88" s="1">
        <f>(1+(Calculator!B$4*(Calculator!B$2-1)))^(Calculator!B$8*A88)*(1-(Calculator!B$4))^(Calculator!B$8*(1-A88))</f>
        <v>2.8950425690062647E-19</v>
      </c>
      <c r="F88">
        <f>B88*Calculator!B$8</f>
        <v>3.8691248009313146E-167</v>
      </c>
      <c r="G88">
        <f t="shared" si="13"/>
        <v>1.1201281003494046E-188</v>
      </c>
      <c r="H88">
        <f t="shared" si="14"/>
        <v>-42.686116951650064</v>
      </c>
      <c r="I88">
        <f t="shared" si="15"/>
        <v>-1.6515791375308387E-165</v>
      </c>
      <c r="J88">
        <f t="shared" si="11"/>
        <v>1930.4281856775531</v>
      </c>
      <c r="K88">
        <f t="shared" si="18"/>
        <v>7.4690675696218618E-164</v>
      </c>
      <c r="L88">
        <f t="shared" si="12"/>
        <v>3.232008853800255E-170</v>
      </c>
      <c r="M88">
        <f t="shared" si="19"/>
        <v>2.6775757930812041E-170</v>
      </c>
    </row>
    <row r="89" spans="1:13" x14ac:dyDescent="0.35">
      <c r="A89" s="2">
        <f t="shared" si="16"/>
        <v>8.7000000000000063E-2</v>
      </c>
      <c r="B89" s="1">
        <f>NORMDIST($A89,Calculator!$B$7,Calculator!$B$9,FALSE)/1000</f>
        <v>2.2453001936813323E-169</v>
      </c>
      <c r="C89" s="1">
        <f>NORMDIST($A89,Calculator!$B$7,Calculator!$B$9,TRUE)</f>
        <v>1.2767048455543317E-169</v>
      </c>
      <c r="D89">
        <f t="shared" si="17"/>
        <v>1.0572015858917434E-169</v>
      </c>
      <c r="E89" s="1">
        <f>(1+(Calculator!B$4*(Calculator!B$2-1)))^(Calculator!B$8*A89)*(1-(Calculator!B$4))^(Calculator!B$8*(1-A89))</f>
        <v>3.199783892059549E-19</v>
      </c>
      <c r="F89">
        <f>B89*Calculator!B$8</f>
        <v>2.2453001936813324E-166</v>
      </c>
      <c r="G89">
        <f t="shared" si="13"/>
        <v>7.1844753925797126E-188</v>
      </c>
      <c r="H89">
        <f t="shared" si="14"/>
        <v>-42.586033493093083</v>
      </c>
      <c r="I89">
        <f t="shared" si="15"/>
        <v>-9.5618429250161598E-165</v>
      </c>
      <c r="J89">
        <f t="shared" si="11"/>
        <v>1921.6435409380636</v>
      </c>
      <c r="K89">
        <f t="shared" si="18"/>
        <v>4.3146666146547152E-163</v>
      </c>
      <c r="L89">
        <f t="shared" si="12"/>
        <v>1.8765425239240578E-169</v>
      </c>
      <c r="M89">
        <f t="shared" si="19"/>
        <v>1.5533416385440323E-169</v>
      </c>
    </row>
    <row r="90" spans="1:13" x14ac:dyDescent="0.35">
      <c r="A90" s="2">
        <f t="shared" si="16"/>
        <v>8.8000000000000064E-2</v>
      </c>
      <c r="B90" s="1">
        <f>NORMDIST($A90,Calculator!$B$7,Calculator!$B$9,FALSE)/1000</f>
        <v>1.2977605183191224E-168</v>
      </c>
      <c r="C90" s="1">
        <f>NORMDIST($A90,Calculator!$B$7,Calculator!$B$9,TRUE)</f>
        <v>7.3960655907910594E-169</v>
      </c>
      <c r="D90">
        <f t="shared" si="17"/>
        <v>6.1193607452367281E-169</v>
      </c>
      <c r="E90" s="1">
        <f>(1+(Calculator!B$4*(Calculator!B$2-1)))^(Calculator!B$8*A90)*(1-(Calculator!B$4))^(Calculator!B$8*(1-A90))</f>
        <v>3.5366032491184698E-19</v>
      </c>
      <c r="F90">
        <f>B90*Calculator!B$8</f>
        <v>1.2977605183191225E-165</v>
      </c>
      <c r="G90">
        <f t="shared" si="13"/>
        <v>4.5896640656650779E-187</v>
      </c>
      <c r="H90">
        <f t="shared" si="14"/>
        <v>-42.485950034536096</v>
      </c>
      <c r="I90">
        <f t="shared" si="15"/>
        <v>-5.5136588538099901E-164</v>
      </c>
      <c r="J90">
        <f t="shared" si="11"/>
        <v>1912.8789295959268</v>
      </c>
      <c r="K90">
        <f t="shared" si="18"/>
        <v>2.4824587511541384E-162</v>
      </c>
      <c r="L90">
        <f t="shared" si="12"/>
        <v>1.0851923783143159E-168</v>
      </c>
      <c r="M90">
        <f t="shared" si="19"/>
        <v>8.9753812592191005E-169</v>
      </c>
    </row>
    <row r="91" spans="1:13" x14ac:dyDescent="0.35">
      <c r="A91" s="2">
        <f t="shared" si="16"/>
        <v>8.9000000000000065E-2</v>
      </c>
      <c r="B91" s="1">
        <f>NORMDIST($A91,Calculator!$B$7,Calculator!$B$9,FALSE)/1000</f>
        <v>7.4709042342804066E-168</v>
      </c>
      <c r="C91" s="1">
        <f>NORMDIST($A91,Calculator!$B$7,Calculator!$B$9,TRUE)</f>
        <v>4.2674822759282194E-168</v>
      </c>
      <c r="D91">
        <f t="shared" si="17"/>
        <v>3.5278757168491135E-168</v>
      </c>
      <c r="E91" s="1">
        <f>(1+(Calculator!B$4*(Calculator!B$2-1)))^(Calculator!B$8*A91)*(1-(Calculator!B$4))^(Calculator!B$8*(1-A91))</f>
        <v>3.9088772753414582E-19</v>
      </c>
      <c r="F91">
        <f>B91*Calculator!B$8</f>
        <v>7.4709042342804065E-165</v>
      </c>
      <c r="G91">
        <f t="shared" si="13"/>
        <v>2.9202847787630959E-186</v>
      </c>
      <c r="H91">
        <f t="shared" si="14"/>
        <v>-42.385866575979115</v>
      </c>
      <c r="I91">
        <f t="shared" si="15"/>
        <v>-3.1666075007612674E-163</v>
      </c>
      <c r="J91">
        <f t="shared" si="11"/>
        <v>1904.134351651144</v>
      </c>
      <c r="K91">
        <f t="shared" si="18"/>
        <v>1.4225605390389309E-161</v>
      </c>
      <c r="L91">
        <f t="shared" si="12"/>
        <v>6.2505398131092828E-168</v>
      </c>
      <c r="M91">
        <f t="shared" si="19"/>
        <v>5.1653474347949669E-168</v>
      </c>
    </row>
    <row r="92" spans="1:13" x14ac:dyDescent="0.35">
      <c r="A92" s="2">
        <f t="shared" si="16"/>
        <v>9.0000000000000066E-2</v>
      </c>
      <c r="B92" s="1">
        <f>NORMDIST($A92,Calculator!$B$7,Calculator!$B$9,FALSE)/1000</f>
        <v>4.2836132142109225E-167</v>
      </c>
      <c r="C92" s="1">
        <f>NORMDIST($A92,Calculator!$B$7,Calculator!$B$9,TRUE)</f>
        <v>2.4524684732023027E-167</v>
      </c>
      <c r="D92">
        <f t="shared" si="17"/>
        <v>2.0257202456094806E-167</v>
      </c>
      <c r="E92" s="1">
        <f>(1+(Calculator!B$4*(Calculator!B$2-1)))^(Calculator!B$8*A92)*(1-(Calculator!B$4))^(Calculator!B$8*(1-A92))</f>
        <v>4.3203380411668666E-19</v>
      </c>
      <c r="F92">
        <f>B92*Calculator!B$8</f>
        <v>4.2836132142109228E-164</v>
      </c>
      <c r="G92">
        <f t="shared" si="13"/>
        <v>1.8506657123000523E-185</v>
      </c>
      <c r="H92">
        <f t="shared" si="14"/>
        <v>-42.285783117422135</v>
      </c>
      <c r="I92">
        <f t="shared" si="15"/>
        <v>-1.811359393350466E-162</v>
      </c>
      <c r="J92">
        <f t="shared" si="11"/>
        <v>1895.4098071037147</v>
      </c>
      <c r="K92">
        <f t="shared" si="18"/>
        <v>8.119202496054449E-161</v>
      </c>
      <c r="L92">
        <f t="shared" si="12"/>
        <v>3.5858390569539952E-167</v>
      </c>
      <c r="M92">
        <f t="shared" si="19"/>
        <v>2.9607850756430667E-167</v>
      </c>
    </row>
    <row r="93" spans="1:13" x14ac:dyDescent="0.35">
      <c r="A93" s="2">
        <f t="shared" si="16"/>
        <v>9.1000000000000067E-2</v>
      </c>
      <c r="B93" s="1">
        <f>NORMDIST($A93,Calculator!$B$7,Calculator!$B$9,FALSE)/1000</f>
        <v>2.4462779348171649E-166</v>
      </c>
      <c r="C93" s="1">
        <f>NORMDIST($A93,Calculator!$B$7,Calculator!$B$9,TRUE)</f>
        <v>1.4037697700948359E-166</v>
      </c>
      <c r="D93">
        <f t="shared" si="17"/>
        <v>1.1585229227746057E-166</v>
      </c>
      <c r="E93" s="1">
        <f>(1+(Calculator!B$4*(Calculator!B$2-1)))^(Calculator!B$8*A93)*(1-(Calculator!B$4))^(Calculator!B$8*(1-A93))</f>
        <v>4.7751104665528773E-19</v>
      </c>
      <c r="F93">
        <f>B93*Calculator!B$8</f>
        <v>2.4462779348171649E-163</v>
      </c>
      <c r="G93">
        <f t="shared" si="13"/>
        <v>1.1681247370642802E-184</v>
      </c>
      <c r="H93">
        <f t="shared" si="14"/>
        <v>-42.185699658865147</v>
      </c>
      <c r="I93">
        <f t="shared" si="15"/>
        <v>-1.0319794624030582E-161</v>
      </c>
      <c r="J93">
        <f t="shared" si="11"/>
        <v>1886.7052959536384</v>
      </c>
      <c r="K93">
        <f t="shared" si="18"/>
        <v>4.6154055349940746E-160</v>
      </c>
      <c r="L93">
        <f t="shared" si="12"/>
        <v>2.0489272933763959E-166</v>
      </c>
      <c r="M93">
        <f t="shared" si="19"/>
        <v>1.6903433876809965E-166</v>
      </c>
    </row>
    <row r="94" spans="1:13" x14ac:dyDescent="0.35">
      <c r="A94" s="2">
        <f t="shared" si="16"/>
        <v>9.2000000000000068E-2</v>
      </c>
      <c r="B94" s="1">
        <f>NORMDIST($A94,Calculator!$B$7,Calculator!$B$9,FALSE)/1000</f>
        <v>1.3914250402326466E-165</v>
      </c>
      <c r="C94" s="1">
        <f>NORMDIST($A94,Calculator!$B$7,Calculator!$B$9,TRUE)</f>
        <v>8.0029313987042508E-166</v>
      </c>
      <c r="D94">
        <f t="shared" si="17"/>
        <v>6.5991616286094146E-166</v>
      </c>
      <c r="E94" s="1">
        <f>(1+(Calculator!B$4*(Calculator!B$2-1)))^(Calculator!B$8*A94)*(1-(Calculator!B$4))^(Calculator!B$8*(1-A94))</f>
        <v>5.2777536735584276E-19</v>
      </c>
      <c r="F94">
        <f>B94*Calculator!B$8</f>
        <v>1.3914250402326467E-162</v>
      </c>
      <c r="G94">
        <f t="shared" si="13"/>
        <v>7.3435986175690331E-184</v>
      </c>
      <c r="H94">
        <f t="shared" si="14"/>
        <v>-42.085616200308166</v>
      </c>
      <c r="I94">
        <f t="shared" si="15"/>
        <v>-5.8558980214729517E-161</v>
      </c>
      <c r="J94">
        <f t="shared" si="11"/>
        <v>1878.020818200916</v>
      </c>
      <c r="K94">
        <f t="shared" si="18"/>
        <v>2.6131251925229574E-159</v>
      </c>
      <c r="L94">
        <f t="shared" si="12"/>
        <v>1.1660704757463824E-165</v>
      </c>
      <c r="M94">
        <f t="shared" si="19"/>
        <v>9.6117774640874276E-166</v>
      </c>
    </row>
    <row r="95" spans="1:13" x14ac:dyDescent="0.35">
      <c r="A95" s="2">
        <f t="shared" si="16"/>
        <v>9.3000000000000069E-2</v>
      </c>
      <c r="B95" s="1">
        <f>NORMDIST($A95,Calculator!$B$7,Calculator!$B$9,FALSE)/1000</f>
        <v>7.882651013888159E-165</v>
      </c>
      <c r="C95" s="1">
        <f>NORMDIST($A95,Calculator!$B$7,Calculator!$B$9,TRUE)</f>
        <v>4.5442589251472248E-165</v>
      </c>
      <c r="D95">
        <f t="shared" si="17"/>
        <v>3.7439657852767994E-165</v>
      </c>
      <c r="E95" s="1">
        <f>(1+(Calculator!B$4*(Calculator!B$2-1)))^(Calculator!B$8*A95)*(1-(Calculator!B$4))^(Calculator!B$8*(1-A95))</f>
        <v>5.8333066918277242E-19</v>
      </c>
      <c r="F95">
        <f>B95*Calculator!B$8</f>
        <v>7.8826510138881586E-162</v>
      </c>
      <c r="G95">
        <f t="shared" si="13"/>
        <v>4.5981920908656396E-183</v>
      </c>
      <c r="H95">
        <f t="shared" si="14"/>
        <v>-41.985532741751186</v>
      </c>
      <c r="I95">
        <f t="shared" si="15"/>
        <v>-3.3095730223539949E-160</v>
      </c>
      <c r="J95">
        <f t="shared" si="11"/>
        <v>1869.3563738455471</v>
      </c>
      <c r="K95">
        <f t="shared" si="18"/>
        <v>1.4735483915611893E-158</v>
      </c>
      <c r="L95">
        <f t="shared" si="12"/>
        <v>6.6097579976880477E-165</v>
      </c>
      <c r="M95">
        <f t="shared" si="19"/>
        <v>5.4436875219416653E-165</v>
      </c>
    </row>
    <row r="96" spans="1:13" x14ac:dyDescent="0.35">
      <c r="A96" s="2">
        <f t="shared" si="16"/>
        <v>9.400000000000007E-2</v>
      </c>
      <c r="B96" s="1">
        <f>NORMDIST($A96,Calculator!$B$7,Calculator!$B$9,FALSE)/1000</f>
        <v>4.447779540203234E-164</v>
      </c>
      <c r="C96" s="1">
        <f>NORMDIST($A96,Calculator!$B$7,Calculator!$B$9,TRUE)</f>
        <v>2.570027796361619E-164</v>
      </c>
      <c r="D96">
        <f t="shared" si="17"/>
        <v>2.1156019038468965E-164</v>
      </c>
      <c r="E96" s="1">
        <f>(1+(Calculator!B$4*(Calculator!B$2-1)))^(Calculator!B$8*A96)*(1-(Calculator!B$4))^(Calculator!B$8*(1-A96))</f>
        <v>6.4473389751779992E-19</v>
      </c>
      <c r="F96">
        <f>B96*Calculator!B$8</f>
        <v>4.4477795402032341E-161</v>
      </c>
      <c r="G96">
        <f t="shared" si="13"/>
        <v>2.8676342382551592E-182</v>
      </c>
      <c r="H96">
        <f t="shared" si="14"/>
        <v>-41.885449283194205</v>
      </c>
      <c r="I96">
        <f t="shared" si="15"/>
        <v>-1.8629724435401141E-159</v>
      </c>
      <c r="J96">
        <f t="shared" si="11"/>
        <v>1860.7119628875316</v>
      </c>
      <c r="K96">
        <f t="shared" si="18"/>
        <v>8.276036598742562E-158</v>
      </c>
      <c r="L96">
        <f t="shared" si="12"/>
        <v>3.7317181689136027E-164</v>
      </c>
      <c r="M96">
        <f t="shared" si="19"/>
        <v>3.0707423691447981E-164</v>
      </c>
    </row>
    <row r="97" spans="1:13" x14ac:dyDescent="0.35">
      <c r="A97" s="2">
        <f t="shared" si="16"/>
        <v>9.500000000000007E-2</v>
      </c>
      <c r="B97" s="1">
        <f>NORMDIST($A97,Calculator!$B$7,Calculator!$B$9,FALSE)/1000</f>
        <v>2.4996124213520789E-163</v>
      </c>
      <c r="C97" s="1">
        <f>NORMDIST($A97,Calculator!$B$7,Calculator!$B$9,TRUE)</f>
        <v>1.4476826171330168E-163</v>
      </c>
      <c r="D97">
        <f t="shared" si="17"/>
        <v>1.1906798374968549E-163</v>
      </c>
      <c r="E97" s="1">
        <f>(1+(Calculator!B$4*(Calculator!B$2-1)))^(Calculator!B$8*A97)*(1-(Calculator!B$4))^(Calculator!B$8*(1-A97))</f>
        <v>7.1260062357230876E-19</v>
      </c>
      <c r="F97">
        <f>B97*Calculator!B$8</f>
        <v>2.4996124213520788E-160</v>
      </c>
      <c r="G97">
        <f t="shared" si="13"/>
        <v>1.7812253701445801E-181</v>
      </c>
      <c r="H97">
        <f t="shared" si="14"/>
        <v>-41.785365824637218</v>
      </c>
      <c r="I97">
        <f t="shared" si="15"/>
        <v>-1.0444721944600384E-158</v>
      </c>
      <c r="J97">
        <f t="shared" si="11"/>
        <v>1852.087585326869</v>
      </c>
      <c r="K97">
        <f t="shared" si="18"/>
        <v>4.6295011337150199E-157</v>
      </c>
      <c r="L97">
        <f t="shared" si="12"/>
        <v>2.0984307616810757E-163</v>
      </c>
      <c r="M97">
        <f t="shared" si="19"/>
        <v>1.7252589447897155E-163</v>
      </c>
    </row>
    <row r="98" spans="1:13" x14ac:dyDescent="0.35">
      <c r="A98" s="2">
        <f t="shared" si="16"/>
        <v>9.6000000000000071E-2</v>
      </c>
      <c r="B98" s="1">
        <f>NORMDIST($A98,Calculator!$B$7,Calculator!$B$9,FALSE)/1000</f>
        <v>1.3991380379274689E-162</v>
      </c>
      <c r="C98" s="1">
        <f>NORMDIST($A98,Calculator!$B$7,Calculator!$B$9,TRUE)</f>
        <v>8.1221255258963939E-163</v>
      </c>
      <c r="D98">
        <f t="shared" si="17"/>
        <v>6.6744429087633768E-163</v>
      </c>
      <c r="E98" s="1">
        <f>(1+(Calculator!B$4*(Calculator!B$2-1)))^(Calculator!B$8*A98)*(1-(Calculator!B$4))^(Calculator!B$8*(1-A98))</f>
        <v>7.8761121552728703E-19</v>
      </c>
      <c r="F98">
        <f>B98*Calculator!B$8</f>
        <v>1.3991380379274688E-159</v>
      </c>
      <c r="G98">
        <f t="shared" si="13"/>
        <v>1.1019768107425171E-180</v>
      </c>
      <c r="H98">
        <f t="shared" si="14"/>
        <v>-41.685282366080237</v>
      </c>
      <c r="I98">
        <f t="shared" si="15"/>
        <v>-5.8323464180130022E-158</v>
      </c>
      <c r="J98">
        <f t="shared" si="11"/>
        <v>1843.4832411635605</v>
      </c>
      <c r="K98">
        <f t="shared" si="18"/>
        <v>2.5792875249937548E-156</v>
      </c>
      <c r="L98">
        <f t="shared" si="12"/>
        <v>1.1752844523361855E-162</v>
      </c>
      <c r="M98">
        <f t="shared" si="19"/>
        <v>9.6544137616807792E-163</v>
      </c>
    </row>
    <row r="99" spans="1:13" x14ac:dyDescent="0.35">
      <c r="A99" s="2">
        <f t="shared" si="16"/>
        <v>9.7000000000000072E-2</v>
      </c>
      <c r="B99" s="1">
        <f>NORMDIST($A99,Calculator!$B$7,Calculator!$B$9,FALSE)/1000</f>
        <v>7.8002212537737753E-162</v>
      </c>
      <c r="C99" s="1">
        <f>NORMDIST($A99,Calculator!$B$7,Calculator!$B$9,TRUE)</f>
        <v>4.5386515719591591E-162</v>
      </c>
      <c r="D99">
        <f t="shared" si="17"/>
        <v>3.7264390193695199E-162</v>
      </c>
      <c r="E99" s="1">
        <f>(1+(Calculator!B$4*(Calculator!B$2-1)))^(Calculator!B$8*A99)*(1-(Calculator!B$4))^(Calculator!B$8*(1-A99))</f>
        <v>8.705176592669997E-19</v>
      </c>
      <c r="F99">
        <f>B99*Calculator!B$8</f>
        <v>7.8002212537737757E-159</v>
      </c>
      <c r="G99">
        <f t="shared" si="13"/>
        <v>6.7902303475998484E-180</v>
      </c>
      <c r="H99">
        <f t="shared" si="14"/>
        <v>-41.585198907523257</v>
      </c>
      <c r="I99">
        <f t="shared" si="15"/>
        <v>-3.2437375236087288E-157</v>
      </c>
      <c r="J99">
        <f t="shared" si="11"/>
        <v>1834.8989303976055</v>
      </c>
      <c r="K99">
        <f t="shared" si="18"/>
        <v>1.4312617635414171E-155</v>
      </c>
      <c r="L99">
        <f t="shared" si="12"/>
        <v>6.5562255871088795E-162</v>
      </c>
      <c r="M99">
        <f t="shared" si="19"/>
        <v>5.3809411347726942E-162</v>
      </c>
    </row>
    <row r="100" spans="1:13" x14ac:dyDescent="0.35">
      <c r="A100" s="2">
        <f t="shared" si="16"/>
        <v>9.8000000000000073E-2</v>
      </c>
      <c r="B100" s="1">
        <f>NORMDIST($A100,Calculator!$B$7,Calculator!$B$9,FALSE)/1000</f>
        <v>4.3312349987300507E-161</v>
      </c>
      <c r="C100" s="1">
        <f>NORMDIST($A100,Calculator!$B$7,Calculator!$B$9,TRUE)</f>
        <v>2.5260666782962621E-161</v>
      </c>
      <c r="D100">
        <f t="shared" si="17"/>
        <v>2.0722015211003464E-161</v>
      </c>
      <c r="E100" s="1">
        <f>(1+(Calculator!B$4*(Calculator!B$2-1)))^(Calculator!B$8*A100)*(1-(Calculator!B$4))^(Calculator!B$8*(1-A100))</f>
        <v>9.6215109708458353E-19</v>
      </c>
      <c r="F100">
        <f>B100*Calculator!B$8</f>
        <v>4.3312349987300505E-158</v>
      </c>
      <c r="G100">
        <f t="shared" si="13"/>
        <v>4.1673025057592628E-179</v>
      </c>
      <c r="H100">
        <f t="shared" si="14"/>
        <v>-41.485115448966269</v>
      </c>
      <c r="I100">
        <f t="shared" si="15"/>
        <v>-1.7968178395891942E-156</v>
      </c>
      <c r="J100">
        <f t="shared" si="11"/>
        <v>1826.3346530290032</v>
      </c>
      <c r="K100">
        <f t="shared" si="18"/>
        <v>7.9102845685927212E-155</v>
      </c>
      <c r="L100">
        <f t="shared" si="12"/>
        <v>3.6427330599260525E-161</v>
      </c>
      <c r="M100">
        <f t="shared" si="19"/>
        <v>2.9871105012151645E-161</v>
      </c>
    </row>
    <row r="101" spans="1:13" x14ac:dyDescent="0.35">
      <c r="A101" s="2">
        <f t="shared" si="16"/>
        <v>9.9000000000000074E-2</v>
      </c>
      <c r="B101" s="1">
        <f>NORMDIST($A101,Calculator!$B$7,Calculator!$B$9,FALSE)/1000</f>
        <v>2.3953834362282233E-160</v>
      </c>
      <c r="C101" s="1">
        <f>NORMDIST($A101,Calculator!$B$7,Calculator!$B$9,TRUE)</f>
        <v>1.4003081204325603E-160</v>
      </c>
      <c r="D101">
        <f t="shared" si="17"/>
        <v>1.1477014526029341E-160</v>
      </c>
      <c r="E101" s="1">
        <f>(1+(Calculator!B$4*(Calculator!B$2-1)))^(Calculator!B$8*A101)*(1-(Calculator!B$4))^(Calculator!B$8*(1-A101))</f>
        <v>1.0634301599355901E-18</v>
      </c>
      <c r="F101">
        <f>B101*Calculator!B$8</f>
        <v>2.3953834362282235E-157</v>
      </c>
      <c r="G101">
        <f t="shared" si="13"/>
        <v>2.5473229906952431E-178</v>
      </c>
      <c r="H101">
        <f t="shared" si="14"/>
        <v>-41.385031990409288</v>
      </c>
      <c r="I101">
        <f t="shared" si="15"/>
        <v>-9.9133020137601559E-156</v>
      </c>
      <c r="J101">
        <f t="shared" si="11"/>
        <v>1817.7904090577551</v>
      </c>
      <c r="K101">
        <f t="shared" si="18"/>
        <v>4.3543050363914734E-154</v>
      </c>
      <c r="L101">
        <f t="shared" si="12"/>
        <v>2.0158739764375907E-160</v>
      </c>
      <c r="M101">
        <f t="shared" si="19"/>
        <v>1.6516006704449855E-160</v>
      </c>
    </row>
    <row r="102" spans="1:13" x14ac:dyDescent="0.35">
      <c r="A102" s="2">
        <f t="shared" si="16"/>
        <v>0.10000000000000007</v>
      </c>
      <c r="B102" s="1">
        <f>NORMDIST($A102,Calculator!$B$7,Calculator!$B$9,FALSE)/1000</f>
        <v>1.3194617494205571E-159</v>
      </c>
      <c r="C102" s="1">
        <f>NORMDIST($A102,Calculator!$B$7,Calculator!$B$9,TRUE)</f>
        <v>7.7314908532549609E-160</v>
      </c>
      <c r="D102">
        <f t="shared" si="17"/>
        <v>6.331182732822401E-160</v>
      </c>
      <c r="E102" s="1">
        <f>(1+(Calculator!B$4*(Calculator!B$2-1)))^(Calculator!B$8*A102)*(1-(Calculator!B$4))^(Calculator!B$8*(1-A102))</f>
        <v>1.1753701767709119E-18</v>
      </c>
      <c r="F102">
        <f>B102*Calculator!B$8</f>
        <v>1.3194617494205571E-156</v>
      </c>
      <c r="G102">
        <f t="shared" si="13"/>
        <v>1.550855989658897E-177</v>
      </c>
      <c r="H102">
        <f t="shared" si="14"/>
        <v>-41.284948531852308</v>
      </c>
      <c r="I102">
        <f t="shared" si="15"/>
        <v>-5.4473910414575503E-155</v>
      </c>
      <c r="J102">
        <f t="shared" si="11"/>
        <v>1809.2661984838603</v>
      </c>
      <c r="K102">
        <f t="shared" si="18"/>
        <v>2.3872575434189949E-153</v>
      </c>
      <c r="L102">
        <f t="shared" si="12"/>
        <v>1.1111226304077108E-159</v>
      </c>
      <c r="M102">
        <f t="shared" si="19"/>
        <v>9.0953523276395168E-160</v>
      </c>
    </row>
    <row r="103" spans="1:13" x14ac:dyDescent="0.35">
      <c r="A103" s="2">
        <f t="shared" si="16"/>
        <v>0.10100000000000008</v>
      </c>
      <c r="B103" s="1">
        <f>NORMDIST($A103,Calculator!$B$7,Calculator!$B$9,FALSE)/1000</f>
        <v>7.2389743134349048E-159</v>
      </c>
      <c r="C103" s="1">
        <f>NORMDIST($A103,Calculator!$B$7,Calculator!$B$9,TRUE)</f>
        <v>4.2517110175689037E-159</v>
      </c>
      <c r="D103">
        <f t="shared" ref="D103:D166" si="20">C103-C102</f>
        <v>3.4785619322434076E-159</v>
      </c>
      <c r="E103" s="1">
        <f>(1+(Calculator!B$4*(Calculator!B$2-1)))^(Calculator!B$8*A103)*(1-(Calculator!B$4))^(Calculator!B$8*(1-A103))</f>
        <v>1.2990933532731198E-18</v>
      </c>
      <c r="F103">
        <f>B103*Calculator!B$8</f>
        <v>7.2389743134349045E-156</v>
      </c>
      <c r="G103">
        <f t="shared" si="13"/>
        <v>9.404103415098131E-177</v>
      </c>
      <c r="H103">
        <f t="shared" ref="H103:H166" si="21">LN(E103)</f>
        <v>-41.18486507329532</v>
      </c>
      <c r="I103">
        <f t="shared" ref="I103:I166" si="22">F103*H103</f>
        <v>-2.9813618036786716E-154</v>
      </c>
      <c r="J103">
        <f t="shared" ref="J103:J166" si="23">(H103-O$2)^2</f>
        <v>1800.7620213073185</v>
      </c>
      <c r="K103">
        <f t="shared" ref="K103:K166" si="24">F103*J103</f>
        <v>1.3035670016852796E-152</v>
      </c>
      <c r="L103">
        <f t="shared" ref="L103:L166" si="25">_xlfn.LOGNORM.DIST(E103,O$2,O$3,TRUE)</f>
        <v>6.0999068360988099E-159</v>
      </c>
      <c r="M103">
        <f t="shared" ref="M103:M166" si="26">L103-L102</f>
        <v>4.9887842056910993E-159</v>
      </c>
    </row>
    <row r="104" spans="1:13" x14ac:dyDescent="0.35">
      <c r="A104" s="2">
        <f t="shared" si="16"/>
        <v>0.10200000000000008</v>
      </c>
      <c r="B104" s="1">
        <f>NORMDIST($A104,Calculator!$B$7,Calculator!$B$9,FALSE)/1000</f>
        <v>3.9556306622446045E-158</v>
      </c>
      <c r="C104" s="1">
        <f>NORMDIST($A104,Calculator!$B$7,Calculator!$B$9,TRUE)</f>
        <v>2.3287619405073453E-158</v>
      </c>
      <c r="D104">
        <f t="shared" si="20"/>
        <v>1.9035908387504549E-158</v>
      </c>
      <c r="E104" s="1">
        <f>(1+(Calculator!B$4*(Calculator!B$2-1)))^(Calculator!B$8*A104)*(1-(Calculator!B$4))^(Calculator!B$8*(1-A104))</f>
        <v>1.4358400220387083E-18</v>
      </c>
      <c r="F104">
        <f>B104*Calculator!B$8</f>
        <v>3.9556306622446046E-155</v>
      </c>
      <c r="G104">
        <f t="shared" si="13"/>
        <v>5.6796528172542834E-176</v>
      </c>
      <c r="H104">
        <f t="shared" si="21"/>
        <v>-41.08478161473834</v>
      </c>
      <c r="I104">
        <f t="shared" si="22"/>
        <v>-1.6251622190688237E-153</v>
      </c>
      <c r="J104">
        <f t="shared" si="23"/>
        <v>1792.2778775281306</v>
      </c>
      <c r="K104">
        <f t="shared" si="24"/>
        <v>7.0895893276129538E-152</v>
      </c>
      <c r="L104">
        <f t="shared" si="25"/>
        <v>3.3353930292058866E-158</v>
      </c>
      <c r="M104">
        <f t="shared" si="26"/>
        <v>2.7254023455960054E-158</v>
      </c>
    </row>
    <row r="105" spans="1:13" x14ac:dyDescent="0.35">
      <c r="A105" s="2">
        <f t="shared" si="16"/>
        <v>0.10300000000000008</v>
      </c>
      <c r="B105" s="1">
        <f>NORMDIST($A105,Calculator!$B$7,Calculator!$B$9,FALSE)/1000</f>
        <v>2.1528456905118545E-157</v>
      </c>
      <c r="C105" s="1">
        <f>NORMDIST($A105,Calculator!$B$7,Calculator!$B$9,TRUE)</f>
        <v>1.2704200120940806E-157</v>
      </c>
      <c r="D105">
        <f t="shared" si="20"/>
        <v>1.0375438180433461E-157</v>
      </c>
      <c r="E105" s="1">
        <f>(1+(Calculator!B$4*(Calculator!B$2-1)))^(Calculator!B$8*A105)*(1-(Calculator!B$4))^(Calculator!B$8*(1-A105))</f>
        <v>1.5869810769901484E-18</v>
      </c>
      <c r="F105">
        <f>B105*Calculator!B$8</f>
        <v>2.1528456905118544E-154</v>
      </c>
      <c r="G105">
        <f t="shared" si="13"/>
        <v>3.4165253725221027E-175</v>
      </c>
      <c r="H105">
        <f t="shared" si="21"/>
        <v>-40.984698156181359</v>
      </c>
      <c r="I105">
        <f t="shared" si="22"/>
        <v>-8.823373080246419E-153</v>
      </c>
      <c r="J105">
        <f t="shared" si="23"/>
        <v>1783.8137671462964</v>
      </c>
      <c r="K105">
        <f t="shared" si="24"/>
        <v>3.8402757812766209E-151</v>
      </c>
      <c r="L105">
        <f t="shared" si="25"/>
        <v>1.816491827750133E-157</v>
      </c>
      <c r="M105">
        <f t="shared" si="26"/>
        <v>1.4829525248295443E-157</v>
      </c>
    </row>
    <row r="106" spans="1:13" x14ac:dyDescent="0.35">
      <c r="A106" s="2">
        <f t="shared" si="16"/>
        <v>0.10400000000000008</v>
      </c>
      <c r="B106" s="1">
        <f>NORMDIST($A106,Calculator!$B$7,Calculator!$B$9,FALSE)/1000</f>
        <v>1.1669937700773163E-156</v>
      </c>
      <c r="C106" s="1">
        <f>NORMDIST($A106,Calculator!$B$7,Calculator!$B$9,TRUE)</f>
        <v>6.902881921901231E-157</v>
      </c>
      <c r="D106">
        <f t="shared" si="20"/>
        <v>5.63246190980715E-157</v>
      </c>
      <c r="E106" s="1">
        <f>(1+(Calculator!B$4*(Calculator!B$2-1)))^(Calculator!B$8*A106)*(1-(Calculator!B$4))^(Calculator!B$8*(1-A106))</f>
        <v>1.7540317166733323E-18</v>
      </c>
      <c r="F106">
        <f>B106*Calculator!B$8</f>
        <v>1.1669937700773163E-153</v>
      </c>
      <c r="G106">
        <f t="shared" si="13"/>
        <v>2.0469440858757993E-174</v>
      </c>
      <c r="H106">
        <f t="shared" si="21"/>
        <v>-40.884614697624372</v>
      </c>
      <c r="I106">
        <f t="shared" si="22"/>
        <v>-4.7712090644139119E-152</v>
      </c>
      <c r="J106">
        <f t="shared" si="23"/>
        <v>1775.3696901618148</v>
      </c>
      <c r="K106">
        <f t="shared" si="24"/>
        <v>2.0718453680029331E-150</v>
      </c>
      <c r="L106">
        <f t="shared" si="25"/>
        <v>9.8533182033950296E-157</v>
      </c>
      <c r="M106">
        <f t="shared" si="26"/>
        <v>8.036826375644897E-157</v>
      </c>
    </row>
    <row r="107" spans="1:13" x14ac:dyDescent="0.35">
      <c r="A107" s="2">
        <f t="shared" si="16"/>
        <v>0.10500000000000008</v>
      </c>
      <c r="B107" s="1">
        <f>NORMDIST($A107,Calculator!$B$7,Calculator!$B$9,FALSE)/1000</f>
        <v>6.3006106276777859E-156</v>
      </c>
      <c r="C107" s="1">
        <f>NORMDIST($A107,Calculator!$B$7,Calculator!$B$9,TRUE)</f>
        <v>3.7357212340306526E-156</v>
      </c>
      <c r="D107">
        <f t="shared" si="20"/>
        <v>3.0454330418405294E-156</v>
      </c>
      <c r="E107" s="1">
        <f>(1+(Calculator!B$4*(Calculator!B$2-1)))^(Calculator!B$8*A107)*(1-(Calculator!B$4))^(Calculator!B$8*(1-A107))</f>
        <v>1.9386666342178896E-18</v>
      </c>
      <c r="F107">
        <f>B107*Calculator!B$8</f>
        <v>6.3006106276777863E-153</v>
      </c>
      <c r="G107">
        <f t="shared" si="13"/>
        <v>1.2214783599077558E-173</v>
      </c>
      <c r="H107">
        <f t="shared" si="21"/>
        <v>-40.784531239067391</v>
      </c>
      <c r="I107">
        <f t="shared" si="22"/>
        <v>-2.5696745096972468E-151</v>
      </c>
      <c r="J107">
        <f t="shared" si="23"/>
        <v>1766.9456465746873</v>
      </c>
      <c r="K107">
        <f t="shared" si="24"/>
        <v>1.1132836519337473E-149</v>
      </c>
      <c r="L107">
        <f t="shared" si="25"/>
        <v>5.3234626033053151E-156</v>
      </c>
      <c r="M107">
        <f t="shared" si="26"/>
        <v>4.3381307829658123E-156</v>
      </c>
    </row>
    <row r="108" spans="1:13" x14ac:dyDescent="0.35">
      <c r="A108" s="2">
        <f t="shared" si="16"/>
        <v>0.10600000000000008</v>
      </c>
      <c r="B108" s="1">
        <f>NORMDIST($A108,Calculator!$B$7,Calculator!$B$9,FALSE)/1000</f>
        <v>3.3880921471605168E-155</v>
      </c>
      <c r="C108" s="1">
        <f>NORMDIST($A108,Calculator!$B$7,Calculator!$B$9,TRUE)</f>
        <v>2.0136286741208035E-155</v>
      </c>
      <c r="D108">
        <f t="shared" si="20"/>
        <v>1.6400565507177383E-155</v>
      </c>
      <c r="E108" s="1">
        <f>(1+(Calculator!B$4*(Calculator!B$2-1)))^(Calculator!B$8*A108)*(1-(Calculator!B$4))^(Calculator!B$8*(1-A108))</f>
        <v>2.1427368062408194E-18</v>
      </c>
      <c r="F108">
        <f>B108*Calculator!B$8</f>
        <v>3.3880921471605168E-152</v>
      </c>
      <c r="G108">
        <f t="shared" si="13"/>
        <v>7.2597897466563262E-173</v>
      </c>
      <c r="H108">
        <f t="shared" si="21"/>
        <v>-40.684447780510411</v>
      </c>
      <c r="I108">
        <f t="shared" si="22"/>
        <v>-1.3784265803670943E-150</v>
      </c>
      <c r="J108">
        <f t="shared" si="23"/>
        <v>1758.5416363849133</v>
      </c>
      <c r="K108">
        <f t="shared" si="24"/>
        <v>5.95810110869053E-149</v>
      </c>
      <c r="L108">
        <f t="shared" si="25"/>
        <v>2.8646301469519158E-155</v>
      </c>
      <c r="M108">
        <f t="shared" si="26"/>
        <v>2.3322838866213843E-155</v>
      </c>
    </row>
    <row r="109" spans="1:13" x14ac:dyDescent="0.35">
      <c r="A109" s="2">
        <f t="shared" si="16"/>
        <v>0.10700000000000008</v>
      </c>
      <c r="B109" s="1">
        <f>NORMDIST($A109,Calculator!$B$7,Calculator!$B$9,FALSE)/1000</f>
        <v>1.8146223423884401E-154</v>
      </c>
      <c r="C109" s="1">
        <f>NORMDIST($A109,Calculator!$B$7,Calculator!$B$9,TRUE)</f>
        <v>1.0810486383625477E-154</v>
      </c>
      <c r="D109">
        <f t="shared" si="20"/>
        <v>8.7968577095046744E-155</v>
      </c>
      <c r="E109" s="1">
        <f>(1+(Calculator!B$4*(Calculator!B$2-1)))^(Calculator!B$8*A109)*(1-(Calculator!B$4))^(Calculator!B$8*(1-A109))</f>
        <v>2.368288049003023E-18</v>
      </c>
      <c r="F109">
        <f>B109*Calculator!B$8</f>
        <v>1.81462234238844E-151</v>
      </c>
      <c r="G109">
        <f t="shared" si="13"/>
        <v>4.2975484069324142E-172</v>
      </c>
      <c r="H109">
        <f t="shared" si="21"/>
        <v>-40.584364321953423</v>
      </c>
      <c r="I109">
        <f t="shared" si="22"/>
        <v>-7.3645294250248949E-150</v>
      </c>
      <c r="J109">
        <f t="shared" si="23"/>
        <v>1750.1576595924923</v>
      </c>
      <c r="K109">
        <f t="shared" si="24"/>
        <v>3.1758751917987985E-148</v>
      </c>
      <c r="L109">
        <f t="shared" si="25"/>
        <v>1.5353435585024486E-154</v>
      </c>
      <c r="M109">
        <f t="shared" si="26"/>
        <v>1.2488805438072571E-154</v>
      </c>
    </row>
    <row r="110" spans="1:13" x14ac:dyDescent="0.35">
      <c r="A110" s="2">
        <f t="shared" si="16"/>
        <v>0.10800000000000008</v>
      </c>
      <c r="B110" s="1">
        <f>NORMDIST($A110,Calculator!$B$7,Calculator!$B$9,FALSE)/1000</f>
        <v>9.6800090277433688E-154</v>
      </c>
      <c r="C110" s="1">
        <f>NORMDIST($A110,Calculator!$B$7,Calculator!$B$9,TRUE)</f>
        <v>5.7805879610023995E-154</v>
      </c>
      <c r="D110">
        <f t="shared" si="20"/>
        <v>4.699539322639852E-154</v>
      </c>
      <c r="E110" s="1">
        <f>(1+(Calculator!B$4*(Calculator!B$2-1)))^(Calculator!B$8*A110)*(1-(Calculator!B$4))^(Calculator!B$8*(1-A110))</f>
        <v>2.6175815278454414E-18</v>
      </c>
      <c r="F110">
        <f>B110*Calculator!B$8</f>
        <v>9.6800090277433686E-151</v>
      </c>
      <c r="G110">
        <f t="shared" si="13"/>
        <v>2.5338212820398156E-171</v>
      </c>
      <c r="H110">
        <f t="shared" si="21"/>
        <v>-40.484280863396442</v>
      </c>
      <c r="I110">
        <f t="shared" si="22"/>
        <v>-3.9188820423937566E-149</v>
      </c>
      <c r="J110">
        <f t="shared" si="23"/>
        <v>1741.7937161974251</v>
      </c>
      <c r="K110">
        <f t="shared" si="24"/>
        <v>1.6860578897257746E-147</v>
      </c>
      <c r="L110">
        <f t="shared" si="25"/>
        <v>8.1960624485825606E-154</v>
      </c>
      <c r="M110">
        <f t="shared" si="26"/>
        <v>6.660718890080112E-154</v>
      </c>
    </row>
    <row r="111" spans="1:13" x14ac:dyDescent="0.35">
      <c r="A111" s="2">
        <f t="shared" si="16"/>
        <v>0.10900000000000008</v>
      </c>
      <c r="B111" s="1">
        <f>NORMDIST($A111,Calculator!$B$7,Calculator!$B$9,FALSE)/1000</f>
        <v>5.14308543990706E-153</v>
      </c>
      <c r="C111" s="1">
        <f>NORMDIST($A111,Calculator!$B$7,Calculator!$B$9,TRUE)</f>
        <v>3.0786458896157327E-153</v>
      </c>
      <c r="D111">
        <f t="shared" si="20"/>
        <v>2.5005870935154929E-153</v>
      </c>
      <c r="E111" s="1">
        <f>(1+(Calculator!B$4*(Calculator!B$2-1)))^(Calculator!B$8*A111)*(1-(Calculator!B$4))^(Calculator!B$8*(1-A111))</f>
        <v>2.8931164255133768E-18</v>
      </c>
      <c r="F111">
        <f>B111*Calculator!B$8</f>
        <v>5.1430854399070596E-150</v>
      </c>
      <c r="G111">
        <f t="shared" si="13"/>
        <v>1.4879544964013806E-170</v>
      </c>
      <c r="H111">
        <f t="shared" si="21"/>
        <v>-40.384197404839462</v>
      </c>
      <c r="I111">
        <f t="shared" si="22"/>
        <v>-2.0769937767516229E-148</v>
      </c>
      <c r="J111">
        <f t="shared" si="23"/>
        <v>1733.4498061997115</v>
      </c>
      <c r="K111">
        <f t="shared" si="24"/>
        <v>8.9152804590754505E-147</v>
      </c>
      <c r="L111">
        <f t="shared" si="25"/>
        <v>4.3578033897286626E-153</v>
      </c>
      <c r="M111">
        <f t="shared" si="26"/>
        <v>3.5381971448704066E-153</v>
      </c>
    </row>
    <row r="112" spans="1:13" x14ac:dyDescent="0.35">
      <c r="A112" s="2">
        <f t="shared" si="16"/>
        <v>0.11000000000000008</v>
      </c>
      <c r="B112" s="1">
        <f>NORMDIST($A112,Calculator!$B$7,Calculator!$B$9,FALSE)/1000</f>
        <v>2.7216368980396925E-152</v>
      </c>
      <c r="C112" s="1">
        <f>NORMDIST($A112,Calculator!$B$7,Calculator!$B$9,TRUE)</f>
        <v>1.6330836074490893E-152</v>
      </c>
      <c r="D112">
        <f t="shared" si="20"/>
        <v>1.325219018487516E-152</v>
      </c>
      <c r="E112" s="1">
        <f>(1+(Calculator!B$4*(Calculator!B$2-1)))^(Calculator!B$8*A112)*(1-(Calculator!B$4))^(Calculator!B$8*(1-A112))</f>
        <v>3.1976549966200418E-18</v>
      </c>
      <c r="F112">
        <f>B112*Calculator!B$8</f>
        <v>2.7216368980396925E-149</v>
      </c>
      <c r="G112">
        <f t="shared" si="13"/>
        <v>8.7028558260020945E-170</v>
      </c>
      <c r="H112">
        <f t="shared" si="21"/>
        <v>-40.284113946282481</v>
      </c>
      <c r="I112">
        <f t="shared" si="22"/>
        <v>-1.0963873092103777E-147</v>
      </c>
      <c r="J112">
        <f t="shared" si="23"/>
        <v>1725.1259295993514</v>
      </c>
      <c r="K112">
        <f t="shared" si="24"/>
        <v>4.6951663837626195E-146</v>
      </c>
      <c r="L112">
        <f t="shared" si="25"/>
        <v>2.3077709586766125E-152</v>
      </c>
      <c r="M112">
        <f t="shared" si="26"/>
        <v>1.8719906197037461E-152</v>
      </c>
    </row>
    <row r="113" spans="1:13" x14ac:dyDescent="0.35">
      <c r="A113" s="2">
        <f t="shared" si="16"/>
        <v>0.11100000000000008</v>
      </c>
      <c r="B113" s="1">
        <f>NORMDIST($A113,Calculator!$B$7,Calculator!$B$9,FALSE)/1000</f>
        <v>1.4344819814823426E-151</v>
      </c>
      <c r="C113" s="1">
        <f>NORMDIST($A113,Calculator!$B$7,Calculator!$B$9,TRUE)</f>
        <v>8.628157588161916E-152</v>
      </c>
      <c r="D113">
        <f t="shared" si="20"/>
        <v>6.9950739807128263E-152</v>
      </c>
      <c r="E113" s="1">
        <f>(1+(Calculator!B$4*(Calculator!B$2-1)))^(Calculator!B$8*A113)*(1-(Calculator!B$4))^(Calculator!B$8*(1-A113))</f>
        <v>3.5342502594221691E-18</v>
      </c>
      <c r="F113">
        <f>B113*Calculator!B$8</f>
        <v>1.4344819814823425E-148</v>
      </c>
      <c r="G113">
        <f t="shared" si="13"/>
        <v>5.0698183151903962E-169</v>
      </c>
      <c r="H113">
        <f t="shared" si="21"/>
        <v>-40.184030487725494</v>
      </c>
      <c r="I113">
        <f t="shared" si="22"/>
        <v>-5.7643267677979325E-147</v>
      </c>
      <c r="J113">
        <f t="shared" si="23"/>
        <v>1716.822086396344</v>
      </c>
      <c r="K113">
        <f t="shared" si="24"/>
        <v>2.4627503483464769E-145</v>
      </c>
      <c r="L113">
        <f t="shared" si="25"/>
        <v>1.2172519671718227E-151</v>
      </c>
      <c r="M113">
        <f t="shared" si="26"/>
        <v>9.864748713041614E-152</v>
      </c>
    </row>
    <row r="114" spans="1:13" x14ac:dyDescent="0.35">
      <c r="A114" s="2">
        <f t="shared" si="16"/>
        <v>0.11200000000000009</v>
      </c>
      <c r="B114" s="1">
        <f>NORMDIST($A114,Calculator!$B$7,Calculator!$B$9,FALSE)/1000</f>
        <v>7.5304075129567091E-151</v>
      </c>
      <c r="C114" s="1">
        <f>NORMDIST($A114,Calculator!$B$7,Calculator!$B$9,TRUE)</f>
        <v>4.5403433680064971E-151</v>
      </c>
      <c r="D114">
        <f t="shared" si="20"/>
        <v>3.6775276091903053E-151</v>
      </c>
      <c r="E114" s="1">
        <f>(1+(Calculator!B$4*(Calculator!B$2-1)))^(Calculator!B$8*A114)*(1-(Calculator!B$4))^(Calculator!B$8*(1-A114))</f>
        <v>3.906276602519232E-18</v>
      </c>
      <c r="F114">
        <f>B114*Calculator!B$8</f>
        <v>7.5304075129567091E-148</v>
      </c>
      <c r="G114">
        <f t="shared" si="13"/>
        <v>2.9415854675297832E-168</v>
      </c>
      <c r="H114">
        <f t="shared" si="21"/>
        <v>-40.083947029168513</v>
      </c>
      <c r="I114">
        <f t="shared" si="22"/>
        <v>-3.0184845585740935E-146</v>
      </c>
      <c r="J114">
        <f t="shared" si="23"/>
        <v>1708.5382765906909</v>
      </c>
      <c r="K114">
        <f t="shared" si="24"/>
        <v>1.2865989474212648E-144</v>
      </c>
      <c r="L114">
        <f t="shared" si="25"/>
        <v>6.3948592195399442E-151</v>
      </c>
      <c r="M114">
        <f t="shared" si="26"/>
        <v>5.1776072523681214E-151</v>
      </c>
    </row>
    <row r="115" spans="1:13" x14ac:dyDescent="0.35">
      <c r="A115" s="2">
        <f t="shared" si="16"/>
        <v>0.11300000000000009</v>
      </c>
      <c r="B115" s="1">
        <f>NORMDIST($A115,Calculator!$B$7,Calculator!$B$9,FALSE)/1000</f>
        <v>3.9373165173031511E-150</v>
      </c>
      <c r="C115" s="1">
        <f>NORMDIST($A115,Calculator!$B$7,Calculator!$B$9,TRUE)</f>
        <v>2.3796896394797768E-150</v>
      </c>
      <c r="D115">
        <f t="shared" si="20"/>
        <v>1.9256553026791271E-150</v>
      </c>
      <c r="E115" s="1">
        <f>(1+(Calculator!B$4*(Calculator!B$2-1)))^(Calculator!B$8*A115)*(1-(Calculator!B$4))^(Calculator!B$8*(1-A115))</f>
        <v>4.3174636133107213E-18</v>
      </c>
      <c r="F115">
        <f>B115*Calculator!B$8</f>
        <v>3.9373165173031512E-147</v>
      </c>
      <c r="G115">
        <f t="shared" si="13"/>
        <v>1.6999220797543648E-167</v>
      </c>
      <c r="H115">
        <f t="shared" si="21"/>
        <v>-39.983863570611533</v>
      </c>
      <c r="I115">
        <f t="shared" si="22"/>
        <v>-1.5742912646216453E-145</v>
      </c>
      <c r="J115">
        <f t="shared" si="23"/>
        <v>1700.274500182391</v>
      </c>
      <c r="K115">
        <f t="shared" si="24"/>
        <v>6.6945188735174877E-144</v>
      </c>
      <c r="L115">
        <f t="shared" si="25"/>
        <v>3.346140904422352E-150</v>
      </c>
      <c r="M115">
        <f t="shared" si="26"/>
        <v>2.7066549824683575E-150</v>
      </c>
    </row>
    <row r="116" spans="1:13" x14ac:dyDescent="0.35">
      <c r="A116" s="2">
        <f t="shared" si="16"/>
        <v>0.11400000000000009</v>
      </c>
      <c r="B116" s="1">
        <f>NORMDIST($A116,Calculator!$B$7,Calculator!$B$9,FALSE)/1000</f>
        <v>2.0504096953542E-149</v>
      </c>
      <c r="C116" s="1">
        <f>NORMDIST($A116,Calculator!$B$7,Calculator!$B$9,TRUE)</f>
        <v>1.2422612718081454E-149</v>
      </c>
      <c r="D116">
        <f t="shared" si="20"/>
        <v>1.0042923078601678E-149</v>
      </c>
      <c r="E116" s="1">
        <f>(1+(Calculator!B$4*(Calculator!B$2-1)))^(Calculator!B$8*A116)*(1-(Calculator!B$4))^(Calculator!B$8*(1-A116))</f>
        <v>4.7719334673434487E-18</v>
      </c>
      <c r="F116">
        <f>B116*Calculator!B$8</f>
        <v>2.0504096953542002E-146</v>
      </c>
      <c r="G116">
        <f t="shared" si="13"/>
        <v>9.7844186470261912E-167</v>
      </c>
      <c r="H116">
        <f t="shared" si="21"/>
        <v>-39.883780112054545</v>
      </c>
      <c r="I116">
        <f t="shared" si="22"/>
        <v>-8.1778089429131662E-145</v>
      </c>
      <c r="J116">
        <f t="shared" si="23"/>
        <v>1692.0307571714441</v>
      </c>
      <c r="K116">
        <f t="shared" si="24"/>
        <v>3.4693562693418373E-143</v>
      </c>
      <c r="L116">
        <f t="shared" si="25"/>
        <v>1.7438944993586589E-149</v>
      </c>
      <c r="M116">
        <f t="shared" si="26"/>
        <v>1.4092804089164237E-149</v>
      </c>
    </row>
    <row r="117" spans="1:13" x14ac:dyDescent="0.35">
      <c r="A117" s="2">
        <f t="shared" si="16"/>
        <v>0.11500000000000009</v>
      </c>
      <c r="B117" s="1">
        <f>NORMDIST($A117,Calculator!$B$7,Calculator!$B$9,FALSE)/1000</f>
        <v>1.0635047476270657E-148</v>
      </c>
      <c r="C117" s="1">
        <f>NORMDIST($A117,Calculator!$B$7,Calculator!$B$9,TRUE)</f>
        <v>6.4590194012430964E-149</v>
      </c>
      <c r="D117">
        <f t="shared" si="20"/>
        <v>5.2167581294349508E-149</v>
      </c>
      <c r="E117" s="1">
        <f>(1+(Calculator!B$4*(Calculator!B$2-1)))^(Calculator!B$8*A117)*(1-(Calculator!B$4))^(Calculator!B$8*(1-A117))</f>
        <v>5.2742422533795909E-18</v>
      </c>
      <c r="F117">
        <f>B117*Calculator!B$8</f>
        <v>1.0635047476270657E-145</v>
      </c>
      <c r="G117">
        <f t="shared" si="13"/>
        <v>5.6091816766044678E-166</v>
      </c>
      <c r="H117">
        <f t="shared" si="21"/>
        <v>-39.783696653497564</v>
      </c>
      <c r="I117">
        <f t="shared" si="22"/>
        <v>-4.2310150269149662E-144</v>
      </c>
      <c r="J117">
        <f t="shared" si="23"/>
        <v>1683.8070475578511</v>
      </c>
      <c r="K117">
        <f t="shared" si="24"/>
        <v>1.7907367891656871E-142</v>
      </c>
      <c r="L117">
        <f t="shared" si="25"/>
        <v>9.0523002203044057E-149</v>
      </c>
      <c r="M117">
        <f t="shared" si="26"/>
        <v>7.3084057209457468E-149</v>
      </c>
    </row>
    <row r="118" spans="1:13" x14ac:dyDescent="0.35">
      <c r="A118" s="2">
        <f t="shared" si="16"/>
        <v>0.11600000000000009</v>
      </c>
      <c r="B118" s="1">
        <f>NORMDIST($A118,Calculator!$B$7,Calculator!$B$9,FALSE)/1000</f>
        <v>5.4941016140426793E-148</v>
      </c>
      <c r="C118" s="1">
        <f>NORMDIST($A118,Calculator!$B$7,Calculator!$B$9,TRUE)</f>
        <v>3.3448855405750201E-148</v>
      </c>
      <c r="D118">
        <f t="shared" si="20"/>
        <v>2.6989836004507105E-148</v>
      </c>
      <c r="E118" s="1">
        <f>(1+(Calculator!B$4*(Calculator!B$2-1)))^(Calculator!B$8*A118)*(1-(Calculator!B$4))^(Calculator!B$8*(1-A118))</f>
        <v>5.8294256484721672E-18</v>
      </c>
      <c r="F118">
        <f>B118*Calculator!B$8</f>
        <v>5.4941016140426792E-145</v>
      </c>
      <c r="G118">
        <f t="shared" si="13"/>
        <v>3.2027456864212728E-165</v>
      </c>
      <c r="H118">
        <f t="shared" si="21"/>
        <v>-39.683613194940584</v>
      </c>
      <c r="I118">
        <f t="shared" si="22"/>
        <v>-2.1802580330536842E-143</v>
      </c>
      <c r="J118">
        <f t="shared" si="23"/>
        <v>1675.6033713416116</v>
      </c>
      <c r="K118">
        <f t="shared" si="24"/>
        <v>9.2059351869833037E-142</v>
      </c>
      <c r="L118">
        <f t="shared" si="25"/>
        <v>4.6801574152935885E-148</v>
      </c>
      <c r="M118">
        <f t="shared" si="26"/>
        <v>3.7749273932631479E-148</v>
      </c>
    </row>
    <row r="119" spans="1:13" x14ac:dyDescent="0.35">
      <c r="A119" s="2">
        <f t="shared" si="16"/>
        <v>0.11700000000000009</v>
      </c>
      <c r="B119" s="1">
        <f>NORMDIST($A119,Calculator!$B$7,Calculator!$B$9,FALSE)/1000</f>
        <v>2.8269127865554032E-147</v>
      </c>
      <c r="C119" s="1">
        <f>NORMDIST($A119,Calculator!$B$7,Calculator!$B$9,TRUE)</f>
        <v>1.7252696190461168E-147</v>
      </c>
      <c r="D119">
        <f t="shared" si="20"/>
        <v>1.3907810649886147E-147</v>
      </c>
      <c r="E119" s="1">
        <f>(1+(Calculator!B$4*(Calculator!B$2-1)))^(Calculator!B$8*A119)*(1-(Calculator!B$4))^(Calculator!B$8*(1-A119))</f>
        <v>6.4430494009429542E-18</v>
      </c>
      <c r="F119">
        <f>B119*Calculator!B$8</f>
        <v>2.826912786555403E-144</v>
      </c>
      <c r="G119">
        <f t="shared" si="13"/>
        <v>1.8213938735933767E-164</v>
      </c>
      <c r="H119">
        <f t="shared" si="21"/>
        <v>-39.583529736383596</v>
      </c>
      <c r="I119">
        <f t="shared" si="22"/>
        <v>-1.1189918634877882E-142</v>
      </c>
      <c r="J119">
        <f t="shared" si="23"/>
        <v>1667.4197285227251</v>
      </c>
      <c r="K119">
        <f t="shared" si="24"/>
        <v>4.7136501511156306E-141</v>
      </c>
      <c r="L119">
        <f t="shared" si="25"/>
        <v>2.4100428005069491E-147</v>
      </c>
      <c r="M119">
        <f t="shared" si="26"/>
        <v>1.9420270589775904E-147</v>
      </c>
    </row>
    <row r="120" spans="1:13" x14ac:dyDescent="0.35">
      <c r="A120" s="2">
        <f t="shared" si="16"/>
        <v>0.11800000000000009</v>
      </c>
      <c r="B120" s="1">
        <f>NORMDIST($A120,Calculator!$B$7,Calculator!$B$9,FALSE)/1000</f>
        <v>1.4487271569091632E-146</v>
      </c>
      <c r="C120" s="1">
        <f>NORMDIST($A120,Calculator!$B$7,Calculator!$B$9,TRUE)</f>
        <v>8.8632651633564545E-147</v>
      </c>
      <c r="D120">
        <f t="shared" si="20"/>
        <v>7.1379955443103377E-147</v>
      </c>
      <c r="E120" s="1">
        <f>(1+(Calculator!B$4*(Calculator!B$2-1)))^(Calculator!B$8*A120)*(1-(Calculator!B$4))^(Calculator!B$8*(1-A120))</f>
        <v>7.1212651273579872E-18</v>
      </c>
      <c r="F120">
        <f>B120*Calculator!B$8</f>
        <v>1.4487271569091631E-143</v>
      </c>
      <c r="G120">
        <f t="shared" si="13"/>
        <v>1.0316770181553707E-163</v>
      </c>
      <c r="H120">
        <f t="shared" si="21"/>
        <v>-39.483446277826616</v>
      </c>
      <c r="I120">
        <f t="shared" si="22"/>
        <v>-5.7200740871051431E-142</v>
      </c>
      <c r="J120">
        <f t="shared" si="23"/>
        <v>1659.2561191011926</v>
      </c>
      <c r="K120">
        <f t="shared" si="24"/>
        <v>2.4038094000096026E-140</v>
      </c>
      <c r="L120">
        <f t="shared" si="25"/>
        <v>1.2360949884410243E-146</v>
      </c>
      <c r="M120">
        <f t="shared" si="26"/>
        <v>9.9509070839032937E-147</v>
      </c>
    </row>
    <row r="121" spans="1:13" x14ac:dyDescent="0.35">
      <c r="A121" s="2">
        <f t="shared" si="16"/>
        <v>0.11900000000000009</v>
      </c>
      <c r="B121" s="1">
        <f>NORMDIST($A121,Calculator!$B$7,Calculator!$B$9,FALSE)/1000</f>
        <v>7.3946778801232282E-146</v>
      </c>
      <c r="C121" s="1">
        <f>NORMDIST($A121,Calculator!$B$7,Calculator!$B$9,TRUE)</f>
        <v>4.5351491716597669E-146</v>
      </c>
      <c r="D121">
        <f t="shared" si="20"/>
        <v>3.6488226553241213E-146</v>
      </c>
      <c r="E121" s="1">
        <f>(1+(Calculator!B$4*(Calculator!B$2-1)))^(Calculator!B$8*A121)*(1-(Calculator!B$4))^(Calculator!B$8*(1-A121))</f>
        <v>7.8708719828693401E-18</v>
      </c>
      <c r="F121">
        <f>B121*Calculator!B$8</f>
        <v>7.3946778801232279E-143</v>
      </c>
      <c r="G121">
        <f t="shared" si="13"/>
        <v>5.8202562949005557E-163</v>
      </c>
      <c r="H121">
        <f t="shared" si="21"/>
        <v>-39.383362819269635</v>
      </c>
      <c r="I121">
        <f t="shared" si="22"/>
        <v>-2.9122728188452076E-141</v>
      </c>
      <c r="J121">
        <f t="shared" si="23"/>
        <v>1651.1125430770135</v>
      </c>
      <c r="K121">
        <f t="shared" si="24"/>
        <v>1.2209445399885601E-139</v>
      </c>
      <c r="L121">
        <f t="shared" si="25"/>
        <v>6.3145403692039991E-146</v>
      </c>
      <c r="M121">
        <f t="shared" si="26"/>
        <v>5.0784453807629751E-146</v>
      </c>
    </row>
    <row r="122" spans="1:13" x14ac:dyDescent="0.35">
      <c r="A122" s="2">
        <f t="shared" si="16"/>
        <v>0.12000000000000009</v>
      </c>
      <c r="B122" s="1">
        <f>NORMDIST($A122,Calculator!$B$7,Calculator!$B$9,FALSE)/1000</f>
        <v>3.7593294584602915E-145</v>
      </c>
      <c r="C122" s="1">
        <f>NORMDIST($A122,Calculator!$B$7,Calculator!$B$9,TRUE)</f>
        <v>2.3112689778833602E-145</v>
      </c>
      <c r="D122">
        <f t="shared" si="20"/>
        <v>1.8577540607173834E-145</v>
      </c>
      <c r="E122" s="1">
        <f>(1+(Calculator!B$4*(Calculator!B$2-1)))^(Calculator!B$8*A122)*(1-(Calculator!B$4))^(Calculator!B$8*(1-A122))</f>
        <v>8.6993848231714198E-18</v>
      </c>
      <c r="F122">
        <f>B122*Calculator!B$8</f>
        <v>3.7593294584602913E-142</v>
      </c>
      <c r="G122">
        <f t="shared" si="13"/>
        <v>3.2703853636230693E-162</v>
      </c>
      <c r="H122">
        <f t="shared" si="21"/>
        <v>-39.283279360712648</v>
      </c>
      <c r="I122">
        <f t="shared" si="22"/>
        <v>-1.4767878932565221E-140</v>
      </c>
      <c r="J122">
        <f t="shared" si="23"/>
        <v>1642.9890004501872</v>
      </c>
      <c r="K122">
        <f t="shared" si="24"/>
        <v>6.1765369493186177E-139</v>
      </c>
      <c r="L122">
        <f t="shared" si="25"/>
        <v>3.2128796909442906E-145</v>
      </c>
      <c r="M122">
        <f t="shared" si="26"/>
        <v>2.5814256540238907E-145</v>
      </c>
    </row>
    <row r="123" spans="1:13" x14ac:dyDescent="0.35">
      <c r="A123" s="2">
        <f t="shared" si="16"/>
        <v>0.12100000000000009</v>
      </c>
      <c r="B123" s="1">
        <f>NORMDIST($A123,Calculator!$B$7,Calculator!$B$9,FALSE)/1000</f>
        <v>1.9035311300791746E-144</v>
      </c>
      <c r="C123" s="1">
        <f>NORMDIST($A123,Calculator!$B$7,Calculator!$B$9,TRUE)</f>
        <v>1.1731957901576059E-144</v>
      </c>
      <c r="D123">
        <f t="shared" si="20"/>
        <v>9.4206889236926979E-145</v>
      </c>
      <c r="E123" s="1">
        <f>(1+(Calculator!B$4*(Calculator!B$2-1)))^(Calculator!B$8*A123)*(1-(Calculator!B$4))^(Calculator!B$8*(1-A123))</f>
        <v>9.6151095413999701E-18</v>
      </c>
      <c r="F123">
        <f>B123*Calculator!B$8</f>
        <v>1.9035311300791744E-141</v>
      </c>
      <c r="G123">
        <f t="shared" si="13"/>
        <v>1.830266033117614E-161</v>
      </c>
      <c r="H123">
        <f t="shared" si="21"/>
        <v>-39.183195902155667</v>
      </c>
      <c r="I123">
        <f t="shared" si="22"/>
        <v>-7.4586433175744055E-140</v>
      </c>
      <c r="J123">
        <f t="shared" si="23"/>
        <v>1634.885491220715</v>
      </c>
      <c r="K123">
        <f t="shared" si="24"/>
        <v>3.112055426653414E-138</v>
      </c>
      <c r="L123">
        <f t="shared" si="25"/>
        <v>1.6282084947354164E-144</v>
      </c>
      <c r="M123">
        <f t="shared" si="26"/>
        <v>1.3069205256409873E-144</v>
      </c>
    </row>
    <row r="124" spans="1:13" x14ac:dyDescent="0.35">
      <c r="A124" s="2">
        <f t="shared" si="16"/>
        <v>0.12200000000000009</v>
      </c>
      <c r="B124" s="1">
        <f>NORMDIST($A124,Calculator!$B$7,Calculator!$B$9,FALSE)/1000</f>
        <v>9.59992958561198E-144</v>
      </c>
      <c r="C124" s="1">
        <f>NORMDIST($A124,Calculator!$B$7,Calculator!$B$9,TRUE)</f>
        <v>5.931323433665332E-144</v>
      </c>
      <c r="D124">
        <f t="shared" si="20"/>
        <v>4.758127643507726E-144</v>
      </c>
      <c r="E124" s="1">
        <f>(1+(Calculator!B$4*(Calculator!B$2-1)))^(Calculator!B$8*A124)*(1-(Calculator!B$4))^(Calculator!B$8*(1-A124))</f>
        <v>1.0627226335231526E-17</v>
      </c>
      <c r="F124">
        <f>B124*Calculator!B$8</f>
        <v>9.5999295856119803E-141</v>
      </c>
      <c r="G124">
        <f t="shared" si="13"/>
        <v>1.0202062450858391E-160</v>
      </c>
      <c r="H124">
        <f t="shared" si="21"/>
        <v>-39.083112443598687</v>
      </c>
      <c r="I124">
        <f t="shared" si="22"/>
        <v>-3.7519512744510275E-139</v>
      </c>
      <c r="J124">
        <f t="shared" si="23"/>
        <v>1626.8020153885964</v>
      </c>
      <c r="K124">
        <f t="shared" si="24"/>
        <v>1.5617184797462182E-137</v>
      </c>
      <c r="L124">
        <f t="shared" si="25"/>
        <v>8.2184215833212875E-144</v>
      </c>
      <c r="M124">
        <f t="shared" si="26"/>
        <v>6.5902130885858711E-144</v>
      </c>
    </row>
    <row r="125" spans="1:13" x14ac:dyDescent="0.35">
      <c r="A125" s="2">
        <f t="shared" si="16"/>
        <v>0.1230000000000001</v>
      </c>
      <c r="B125" s="1">
        <f>NORMDIST($A125,Calculator!$B$7,Calculator!$B$9,FALSE)/1000</f>
        <v>4.8220818714132112E-143</v>
      </c>
      <c r="C125" s="1">
        <f>NORMDIST($A125,Calculator!$B$7,Calculator!$B$9,TRUE)</f>
        <v>2.9867153597851227E-143</v>
      </c>
      <c r="D125">
        <f t="shared" si="20"/>
        <v>2.3935830164185895E-143</v>
      </c>
      <c r="E125" s="1">
        <f>(1+(Calculator!B$4*(Calculator!B$2-1)))^(Calculator!B$8*A125)*(1-(Calculator!B$4))^(Calculator!B$8*(1-A125))</f>
        <v>1.1745881738940083E-17</v>
      </c>
      <c r="F125">
        <f>B125*Calculator!B$8</f>
        <v>4.8220818714132109E-140</v>
      </c>
      <c r="G125">
        <f t="shared" si="13"/>
        <v>5.663960339710646E-160</v>
      </c>
      <c r="H125">
        <f t="shared" si="21"/>
        <v>-38.983028985041706</v>
      </c>
      <c r="I125">
        <f t="shared" si="22"/>
        <v>-1.8797935736154536E-138</v>
      </c>
      <c r="J125">
        <f t="shared" si="23"/>
        <v>1618.7385729538312</v>
      </c>
      <c r="K125">
        <f t="shared" si="24"/>
        <v>7.805689927197961E-137</v>
      </c>
      <c r="L125">
        <f t="shared" si="25"/>
        <v>4.1317085093694083E-143</v>
      </c>
      <c r="M125">
        <f t="shared" si="26"/>
        <v>3.3098663510372796E-143</v>
      </c>
    </row>
    <row r="126" spans="1:13" x14ac:dyDescent="0.35">
      <c r="A126" s="2">
        <f t="shared" si="16"/>
        <v>0.1240000000000001</v>
      </c>
      <c r="B126" s="1">
        <f>NORMDIST($A126,Calculator!$B$7,Calculator!$B$9,FALSE)/1000</f>
        <v>2.4124569946073691E-142</v>
      </c>
      <c r="C126" s="1">
        <f>NORMDIST($A126,Calculator!$B$7,Calculator!$B$9,TRUE)</f>
        <v>1.4979495789514713E-142</v>
      </c>
      <c r="D126">
        <f t="shared" si="20"/>
        <v>1.1992780429729591E-142</v>
      </c>
      <c r="E126" s="1">
        <f>(1+(Calculator!B$4*(Calculator!B$2-1)))^(Calculator!B$8*A126)*(1-(Calculator!B$4))^(Calculator!B$8*(1-A126))</f>
        <v>1.2982290343039107E-17</v>
      </c>
      <c r="F126">
        <f>B126*Calculator!B$8</f>
        <v>2.4124569946073692E-139</v>
      </c>
      <c r="G126">
        <f t="shared" si="13"/>
        <v>3.1319217144088395E-159</v>
      </c>
      <c r="H126">
        <f t="shared" si="21"/>
        <v>-38.882945526484718</v>
      </c>
      <c r="I126">
        <f t="shared" si="22"/>
        <v>-9.3803433906305377E-138</v>
      </c>
      <c r="J126">
        <f t="shared" si="23"/>
        <v>1610.6951639164188</v>
      </c>
      <c r="K126">
        <f t="shared" si="24"/>
        <v>3.8857328143704275E-136</v>
      </c>
      <c r="L126">
        <f t="shared" si="25"/>
        <v>2.0688728775023458E-142</v>
      </c>
      <c r="M126">
        <f t="shared" si="26"/>
        <v>1.6557020265654049E-142</v>
      </c>
    </row>
    <row r="127" spans="1:13" x14ac:dyDescent="0.35">
      <c r="A127" s="2">
        <f t="shared" si="16"/>
        <v>0.12500000000000008</v>
      </c>
      <c r="B127" s="1">
        <f>NORMDIST($A127,Calculator!$B$7,Calculator!$B$9,FALSE)/1000</f>
        <v>1.2021067862036233E-141</v>
      </c>
      <c r="C127" s="1">
        <f>NORMDIST($A127,Calculator!$B$7,Calculator!$B$9,TRUE)</f>
        <v>7.4827579897614534E-142</v>
      </c>
      <c r="D127">
        <f t="shared" si="20"/>
        <v>5.9848084108099824E-142</v>
      </c>
      <c r="E127" s="1">
        <f>(1+(Calculator!B$4*(Calculator!B$2-1)))^(Calculator!B$8*A127)*(1-(Calculator!B$4))^(Calculator!B$8*(1-A127))</f>
        <v>1.4348847221253709E-17</v>
      </c>
      <c r="F127">
        <f>B127*Calculator!B$8</f>
        <v>1.2021067862036233E-138</v>
      </c>
      <c r="G127">
        <f t="shared" si="13"/>
        <v>1.7248846618868086E-158</v>
      </c>
      <c r="H127">
        <f t="shared" si="21"/>
        <v>-38.782862067927738</v>
      </c>
      <c r="I127">
        <f t="shared" si="22"/>
        <v>-4.6621141680255016E-137</v>
      </c>
      <c r="J127">
        <f t="shared" si="23"/>
        <v>1602.6717882763603</v>
      </c>
      <c r="K127">
        <f t="shared" si="24"/>
        <v>1.9265826327441092E-135</v>
      </c>
      <c r="L127">
        <f t="shared" si="25"/>
        <v>1.0318125916122517E-141</v>
      </c>
      <c r="M127">
        <f t="shared" si="26"/>
        <v>8.2492530386201722E-142</v>
      </c>
    </row>
    <row r="128" spans="1:13" x14ac:dyDescent="0.35">
      <c r="A128" s="2">
        <f t="shared" si="16"/>
        <v>0.12600000000000008</v>
      </c>
      <c r="B128" s="1">
        <f>NORMDIST($A128,Calculator!$B$7,Calculator!$B$9,FALSE)/1000</f>
        <v>5.9660238583286178E-141</v>
      </c>
      <c r="C128" s="1">
        <f>NORMDIST($A128,Calculator!$B$7,Calculator!$B$9,TRUE)</f>
        <v>3.7229513489975759E-141</v>
      </c>
      <c r="D128">
        <f t="shared" si="20"/>
        <v>2.9746755500214307E-141</v>
      </c>
      <c r="E128" s="1">
        <f>(1+(Calculator!B$4*(Calculator!B$2-1)))^(Calculator!B$8*A128)*(1-(Calculator!B$4))^(Calculator!B$8*(1-A128))</f>
        <v>1.5859252191911963E-17</v>
      </c>
      <c r="F128">
        <f>B128*Calculator!B$8</f>
        <v>5.9660238583286176E-138</v>
      </c>
      <c r="G128">
        <f t="shared" si="13"/>
        <v>9.4616676952197191E-158</v>
      </c>
      <c r="H128">
        <f t="shared" si="21"/>
        <v>-38.682778609370757</v>
      </c>
      <c r="I128">
        <f t="shared" si="22"/>
        <v>-2.3078238008994984E-136</v>
      </c>
      <c r="J128">
        <f t="shared" si="23"/>
        <v>1594.6684460336553</v>
      </c>
      <c r="K128">
        <f t="shared" si="24"/>
        <v>9.5138299951606095E-135</v>
      </c>
      <c r="L128">
        <f t="shared" si="25"/>
        <v>5.1254351126311269E-141</v>
      </c>
      <c r="M128">
        <f t="shared" si="26"/>
        <v>4.0936225210188755E-141</v>
      </c>
    </row>
    <row r="129" spans="1:13" x14ac:dyDescent="0.35">
      <c r="A129" s="2">
        <f t="shared" si="16"/>
        <v>0.12700000000000009</v>
      </c>
      <c r="B129" s="1">
        <f>NORMDIST($A129,Calculator!$B$7,Calculator!$B$9,FALSE)/1000</f>
        <v>2.9490721032690123E-140</v>
      </c>
      <c r="C129" s="1">
        <f>NORMDIST($A129,Calculator!$B$7,Calculator!$B$9,TRUE)</f>
        <v>1.8449057885000261E-140</v>
      </c>
      <c r="D129">
        <f t="shared" si="20"/>
        <v>1.4726106536002685E-140</v>
      </c>
      <c r="E129" s="1">
        <f>(1+(Calculator!B$4*(Calculator!B$2-1)))^(Calculator!B$8*A129)*(1-(Calculator!B$4))^(Calculator!B$8*(1-A129))</f>
        <v>1.752864715948173E-17</v>
      </c>
      <c r="F129">
        <f>B129*Calculator!B$8</f>
        <v>2.9490721032690124E-137</v>
      </c>
      <c r="G129">
        <f t="shared" si="13"/>
        <v>5.1693244346073182E-157</v>
      </c>
      <c r="H129">
        <f t="shared" si="21"/>
        <v>-38.58269515081377</v>
      </c>
      <c r="I129">
        <f t="shared" si="22"/>
        <v>-1.1378314993819749E-135</v>
      </c>
      <c r="J129">
        <f t="shared" si="23"/>
        <v>1586.6851371883033</v>
      </c>
      <c r="K129">
        <f t="shared" si="24"/>
        <v>4.679248874753591E-134</v>
      </c>
      <c r="L129">
        <f t="shared" si="25"/>
        <v>2.5358500457939526E-140</v>
      </c>
      <c r="M129">
        <f t="shared" si="26"/>
        <v>2.02330653453084E-140</v>
      </c>
    </row>
    <row r="130" spans="1:13" x14ac:dyDescent="0.35">
      <c r="A130" s="2">
        <f t="shared" si="16"/>
        <v>0.12800000000000009</v>
      </c>
      <c r="B130" s="1">
        <f>NORMDIST($A130,Calculator!$B$7,Calculator!$B$9,FALSE)/1000</f>
        <v>1.4519252712842907E-139</v>
      </c>
      <c r="C130" s="1">
        <f>NORMDIST($A130,Calculator!$B$7,Calculator!$B$9,TRUE)</f>
        <v>9.1058860311257013E-140</v>
      </c>
      <c r="D130">
        <f t="shared" si="20"/>
        <v>7.2609802426256752E-140</v>
      </c>
      <c r="E130" s="1">
        <f>(1+(Calculator!B$4*(Calculator!B$2-1)))^(Calculator!B$8*A130)*(1-(Calculator!B$4))^(Calculator!B$8*(1-A130))</f>
        <v>1.9373767913111345E-17</v>
      </c>
      <c r="F130">
        <f>B130*Calculator!B$8</f>
        <v>1.4519252712842907E-136</v>
      </c>
      <c r="G130">
        <f t="shared" si="13"/>
        <v>2.8129263233043075E-156</v>
      </c>
      <c r="H130">
        <f t="shared" si="21"/>
        <v>-38.482611692256789</v>
      </c>
      <c r="I130">
        <f t="shared" si="22"/>
        <v>-5.587387642100795E-135</v>
      </c>
      <c r="J130">
        <f t="shared" si="23"/>
        <v>1578.7218617403055</v>
      </c>
      <c r="K130">
        <f t="shared" si="24"/>
        <v>2.2921861673897333E-133</v>
      </c>
      <c r="L130">
        <f t="shared" si="25"/>
        <v>1.2496239009818863E-139</v>
      </c>
      <c r="M130">
        <f t="shared" si="26"/>
        <v>9.9603889640249105E-140</v>
      </c>
    </row>
    <row r="131" spans="1:13" x14ac:dyDescent="0.35">
      <c r="A131" s="2">
        <f t="shared" si="16"/>
        <v>0.12900000000000009</v>
      </c>
      <c r="B131" s="1">
        <f>NORMDIST($A131,Calculator!$B$7,Calculator!$B$9,FALSE)/1000</f>
        <v>7.1196985522739653E-139</v>
      </c>
      <c r="C131" s="1">
        <f>NORMDIST($A131,Calculator!$B$7,Calculator!$B$9,TRUE)</f>
        <v>4.476426161891847E-139</v>
      </c>
      <c r="D131">
        <f t="shared" si="20"/>
        <v>3.5658375587792769E-139</v>
      </c>
      <c r="E131" s="1">
        <f>(1+(Calculator!B$4*(Calculator!B$2-1)))^(Calculator!B$8*A131)*(1-(Calculator!B$4))^(Calculator!B$8*(1-A131))</f>
        <v>2.1413111903965133E-17</v>
      </c>
      <c r="F131">
        <f>B131*Calculator!B$8</f>
        <v>7.1196985522739648E-136</v>
      </c>
      <c r="G131">
        <f t="shared" ref="G131:G194" si="27">E131*B131</f>
        <v>1.5245490182234097E-155</v>
      </c>
      <c r="H131">
        <f t="shared" si="21"/>
        <v>-38.382528233699809</v>
      </c>
      <c r="I131">
        <f t="shared" si="22"/>
        <v>-2.732720306980871E-134</v>
      </c>
      <c r="J131">
        <f t="shared" si="23"/>
        <v>1570.7786196896609</v>
      </c>
      <c r="K131">
        <f t="shared" si="24"/>
        <v>1.1183470264547375E-132</v>
      </c>
      <c r="L131">
        <f t="shared" si="25"/>
        <v>6.1333537964177857E-139</v>
      </c>
      <c r="M131">
        <f t="shared" si="26"/>
        <v>4.8837298954358992E-139</v>
      </c>
    </row>
    <row r="132" spans="1:13" x14ac:dyDescent="0.35">
      <c r="A132" s="2">
        <f t="shared" ref="A132:A195" si="28">A131+0.001</f>
        <v>0.13000000000000009</v>
      </c>
      <c r="B132" s="1">
        <f>NORMDIST($A132,Calculator!$B$7,Calculator!$B$9,FALSE)/1000</f>
        <v>3.4772620109479755E-138</v>
      </c>
      <c r="C132" s="1">
        <f>NORMDIST($A132,Calculator!$B$7,Calculator!$B$9,TRUE)</f>
        <v>2.1918046891915991E-138</v>
      </c>
      <c r="D132">
        <f t="shared" si="20"/>
        <v>1.7441620730024145E-138</v>
      </c>
      <c r="E132" s="1">
        <f>(1+(Calculator!B$4*(Calculator!B$2-1)))^(Calculator!B$8*A132)*(1-(Calculator!B$4))^(Calculator!B$8*(1-A132))</f>
        <v>2.3667123683329983E-17</v>
      </c>
      <c r="F132">
        <f>B132*Calculator!B$8</f>
        <v>3.4772620109479754E-135</v>
      </c>
      <c r="G132">
        <f t="shared" si="27"/>
        <v>8.229679009245048E-155</v>
      </c>
      <c r="H132">
        <f t="shared" si="21"/>
        <v>-38.282444775142821</v>
      </c>
      <c r="I132">
        <f t="shared" si="22"/>
        <v>-1.3311809090281795E-133</v>
      </c>
      <c r="J132">
        <f t="shared" si="23"/>
        <v>1562.8554110363691</v>
      </c>
      <c r="K132">
        <f t="shared" si="24"/>
        <v>5.4344577494012498E-132</v>
      </c>
      <c r="L132">
        <f t="shared" si="25"/>
        <v>2.9983316178198129E-138</v>
      </c>
      <c r="M132">
        <f t="shared" si="26"/>
        <v>2.3849962381780343E-138</v>
      </c>
    </row>
    <row r="133" spans="1:13" x14ac:dyDescent="0.35">
      <c r="A133" s="2">
        <f t="shared" si="28"/>
        <v>0.13100000000000009</v>
      </c>
      <c r="B133" s="1">
        <f>NORMDIST($A133,Calculator!$B$7,Calculator!$B$9,FALSE)/1000</f>
        <v>1.691498800110983E-137</v>
      </c>
      <c r="C133" s="1">
        <f>NORMDIST($A133,Calculator!$B$7,Calculator!$B$9,TRUE)</f>
        <v>1.0688912049358982E-137</v>
      </c>
      <c r="D133">
        <f t="shared" si="20"/>
        <v>8.4971073601673826E-138</v>
      </c>
      <c r="E133" s="1">
        <f>(1+(Calculator!B$4*(Calculator!B$2-1)))^(Calculator!B$8*A133)*(1-(Calculator!B$4))^(Calculator!B$8*(1-A133))</f>
        <v>2.6158399860522558E-17</v>
      </c>
      <c r="F133">
        <f>B133*Calculator!B$8</f>
        <v>1.6914988001109829E-134</v>
      </c>
      <c r="G133">
        <f t="shared" si="27"/>
        <v>4.4246901976897211E-154</v>
      </c>
      <c r="H133">
        <f t="shared" si="21"/>
        <v>-38.18236131658584</v>
      </c>
      <c r="I133">
        <f t="shared" si="22"/>
        <v>-6.4585418352408959E-133</v>
      </c>
      <c r="J133">
        <f t="shared" si="23"/>
        <v>1554.9522357804315</v>
      </c>
      <c r="K133">
        <f t="shared" si="24"/>
        <v>2.6301998410524901E-131</v>
      </c>
      <c r="L133">
        <f t="shared" si="25"/>
        <v>1.4599039331411419E-137</v>
      </c>
      <c r="M133">
        <f t="shared" si="26"/>
        <v>1.1600707713591605E-137</v>
      </c>
    </row>
    <row r="134" spans="1:13" x14ac:dyDescent="0.35">
      <c r="A134" s="2">
        <f t="shared" si="28"/>
        <v>0.13200000000000009</v>
      </c>
      <c r="B134" s="1">
        <f>NORMDIST($A134,Calculator!$B$7,Calculator!$B$9,FALSE)/1000</f>
        <v>8.1952921555984053E-137</v>
      </c>
      <c r="C134" s="1">
        <f>NORMDIST($A134,Calculator!$B$7,Calculator!$B$9,TRUE)</f>
        <v>5.1919009056584454E-137</v>
      </c>
      <c r="D134">
        <f t="shared" si="20"/>
        <v>4.1230097007225472E-137</v>
      </c>
      <c r="E134" s="1">
        <f>(1+(Calculator!B$4*(Calculator!B$2-1)))^(Calculator!B$8*A134)*(1-(Calculator!B$4))^(Calculator!B$8*(1-A134))</f>
        <v>2.8911915635314348E-17</v>
      </c>
      <c r="F134">
        <f>B134*Calculator!B$8</f>
        <v>8.1952921555984049E-134</v>
      </c>
      <c r="G134">
        <f t="shared" si="27"/>
        <v>2.3694159540941457E-153</v>
      </c>
      <c r="H134">
        <f t="shared" si="21"/>
        <v>-38.08227785802886</v>
      </c>
      <c r="I134">
        <f t="shared" si="22"/>
        <v>-3.1209539299722271E-132</v>
      </c>
      <c r="J134">
        <f t="shared" si="23"/>
        <v>1547.0690939218473</v>
      </c>
      <c r="K134">
        <f t="shared" si="24"/>
        <v>1.2678683209586446E-130</v>
      </c>
      <c r="L134">
        <f t="shared" si="25"/>
        <v>7.0799774349324797E-137</v>
      </c>
      <c r="M134">
        <f t="shared" si="26"/>
        <v>5.6200735017913381E-137</v>
      </c>
    </row>
    <row r="135" spans="1:13" x14ac:dyDescent="0.35">
      <c r="A135" s="2">
        <f t="shared" si="28"/>
        <v>0.13300000000000009</v>
      </c>
      <c r="B135" s="1">
        <f>NORMDIST($A135,Calculator!$B$7,Calculator!$B$9,FALSE)/1000</f>
        <v>3.9547192243818622E-136</v>
      </c>
      <c r="C135" s="1">
        <f>NORMDIST($A135,Calculator!$B$7,Calculator!$B$9,TRUE)</f>
        <v>2.5117738761167655E-136</v>
      </c>
      <c r="D135">
        <f t="shared" si="20"/>
        <v>1.992583785550921E-136</v>
      </c>
      <c r="E135" s="1">
        <f>(1+(Calculator!B$4*(Calculator!B$2-1)))^(Calculator!B$8*A135)*(1-(Calculator!B$4))^(Calculator!B$8*(1-A135))</f>
        <v>3.1955275175873913E-17</v>
      </c>
      <c r="F135">
        <f>B135*Calculator!B$8</f>
        <v>3.9547192243818624E-133</v>
      </c>
      <c r="G135">
        <f t="shared" si="27"/>
        <v>1.2637414105844105E-152</v>
      </c>
      <c r="H135">
        <f t="shared" si="21"/>
        <v>-37.982194399471879</v>
      </c>
      <c r="I135">
        <f t="shared" si="22"/>
        <v>-1.5020891437580055E-131</v>
      </c>
      <c r="J135">
        <f t="shared" si="23"/>
        <v>1539.2059854606166</v>
      </c>
      <c r="K135">
        <f t="shared" si="24"/>
        <v>6.0871275009847302E-130</v>
      </c>
      <c r="L135">
        <f t="shared" si="25"/>
        <v>3.4198138214287488E-136</v>
      </c>
      <c r="M135">
        <f t="shared" si="26"/>
        <v>2.7118160779355007E-136</v>
      </c>
    </row>
    <row r="136" spans="1:13" x14ac:dyDescent="0.35">
      <c r="A136" s="2">
        <f t="shared" si="28"/>
        <v>0.13400000000000009</v>
      </c>
      <c r="B136" s="1">
        <f>NORMDIST($A136,Calculator!$B$7,Calculator!$B$9,FALSE)/1000</f>
        <v>1.900751482658283E-135</v>
      </c>
      <c r="C136" s="1">
        <f>NORMDIST($A136,Calculator!$B$7,Calculator!$B$9,TRUE)</f>
        <v>1.2103081311784042E-135</v>
      </c>
      <c r="D136">
        <f t="shared" si="20"/>
        <v>9.5913074356672759E-136</v>
      </c>
      <c r="E136" s="1">
        <f>(1+(Calculator!B$4*(Calculator!B$2-1)))^(Calculator!B$8*A136)*(1-(Calculator!B$4))^(Calculator!B$8*(1-A136))</f>
        <v>3.5318988352281628E-17</v>
      </c>
      <c r="F136">
        <f>B136*Calculator!B$8</f>
        <v>1.900751482658283E-132</v>
      </c>
      <c r="G136">
        <f t="shared" si="27"/>
        <v>6.7132619476589935E-152</v>
      </c>
      <c r="H136">
        <f t="shared" si="21"/>
        <v>-37.882110940914892</v>
      </c>
      <c r="I136">
        <f t="shared" si="22"/>
        <v>-7.2004478537169544E-131</v>
      </c>
      <c r="J136">
        <f t="shared" si="23"/>
        <v>1531.3629103967387</v>
      </c>
      <c r="K136">
        <f t="shared" si="24"/>
        <v>2.9107403224245043E-129</v>
      </c>
      <c r="L136">
        <f t="shared" si="25"/>
        <v>1.6452657682052139E-135</v>
      </c>
      <c r="M136">
        <f t="shared" si="26"/>
        <v>1.303284386062339E-135</v>
      </c>
    </row>
    <row r="137" spans="1:13" x14ac:dyDescent="0.35">
      <c r="A137" s="2">
        <f t="shared" si="28"/>
        <v>0.13500000000000009</v>
      </c>
      <c r="B137" s="1">
        <f>NORMDIST($A137,Calculator!$B$7,Calculator!$B$9,FALSE)/1000</f>
        <v>9.0989963126990095E-135</v>
      </c>
      <c r="C137" s="1">
        <f>NORMDIST($A137,Calculator!$B$7,Calculator!$B$9,TRUE)</f>
        <v>5.8086156999796133E-135</v>
      </c>
      <c r="D137">
        <f t="shared" si="20"/>
        <v>4.5983075688012091E-135</v>
      </c>
      <c r="E137" s="1">
        <f>(1+(Calculator!B$4*(Calculator!B$2-1)))^(Calculator!B$8*A137)*(1-(Calculator!B$4))^(Calculator!B$8*(1-A137))</f>
        <v>3.9036776599890142E-17</v>
      </c>
      <c r="F137">
        <f>B137*Calculator!B$8</f>
        <v>9.0989963126990094E-132</v>
      </c>
      <c r="G137">
        <f t="shared" si="27"/>
        <v>3.5519548634205538E-151</v>
      </c>
      <c r="H137">
        <f t="shared" si="21"/>
        <v>-37.782027482357911</v>
      </c>
      <c r="I137">
        <f t="shared" si="22"/>
        <v>-3.4377852874826727E-130</v>
      </c>
      <c r="J137">
        <f t="shared" si="23"/>
        <v>1523.5398687302149</v>
      </c>
      <c r="K137">
        <f t="shared" si="24"/>
        <v>1.3862683647826158E-128</v>
      </c>
      <c r="L137">
        <f t="shared" si="25"/>
        <v>7.8837470842105903E-135</v>
      </c>
      <c r="M137">
        <f t="shared" si="26"/>
        <v>6.2384813160053757E-135</v>
      </c>
    </row>
    <row r="138" spans="1:13" x14ac:dyDescent="0.35">
      <c r="A138" s="2">
        <f t="shared" si="28"/>
        <v>0.13600000000000009</v>
      </c>
      <c r="B138" s="1">
        <f>NORMDIST($A138,Calculator!$B$7,Calculator!$B$9,FALSE)/1000</f>
        <v>4.3383052698927845E-134</v>
      </c>
      <c r="C138" s="1">
        <f>NORMDIST($A138,Calculator!$B$7,Calculator!$B$9,TRUE)</f>
        <v>2.7765828290344533E-134</v>
      </c>
      <c r="D138">
        <f t="shared" si="20"/>
        <v>2.1957212590364918E-134</v>
      </c>
      <c r="E138" s="1">
        <f>(1+(Calculator!B$4*(Calculator!B$2-1)))^(Calculator!B$8*A138)*(1-(Calculator!B$4))^(Calculator!B$8*(1-A138))</f>
        <v>4.314591097882616E-17</v>
      </c>
      <c r="F138">
        <f>B138*Calculator!B$8</f>
        <v>4.3383052698927846E-131</v>
      </c>
      <c r="G138">
        <f t="shared" si="27"/>
        <v>1.8718013297376647E-150</v>
      </c>
      <c r="H138">
        <f t="shared" si="21"/>
        <v>-37.681944023800931</v>
      </c>
      <c r="I138">
        <f t="shared" si="22"/>
        <v>-1.634757763382605E-129</v>
      </c>
      <c r="J138">
        <f t="shared" si="23"/>
        <v>1515.7368604610447</v>
      </c>
      <c r="K138">
        <f t="shared" si="24"/>
        <v>6.5757292095088939E-128</v>
      </c>
      <c r="L138">
        <f t="shared" si="25"/>
        <v>3.7626371778868572E-134</v>
      </c>
      <c r="M138">
        <f t="shared" si="26"/>
        <v>2.9742624694657983E-134</v>
      </c>
    </row>
    <row r="139" spans="1:13" x14ac:dyDescent="0.35">
      <c r="A139" s="2">
        <f t="shared" si="28"/>
        <v>0.13700000000000009</v>
      </c>
      <c r="B139" s="1">
        <f>NORMDIST($A139,Calculator!$B$7,Calculator!$B$9,FALSE)/1000</f>
        <v>2.0601801385797588E-133</v>
      </c>
      <c r="C139" s="1">
        <f>NORMDIST($A139,Calculator!$B$7,Calculator!$B$9,TRUE)</f>
        <v>1.3219344879848013E-133</v>
      </c>
      <c r="D139">
        <f t="shared" si="20"/>
        <v>1.044276205081356E-133</v>
      </c>
      <c r="E139" s="1">
        <f>(1+(Calculator!B$4*(Calculator!B$2-1)))^(Calculator!B$8*A139)*(1-(Calculator!B$4))^(Calculator!B$8*(1-A139))</f>
        <v>4.7687585818702504E-17</v>
      </c>
      <c r="F139">
        <f>B139*Calculator!B$8</f>
        <v>2.060180138579759E-130</v>
      </c>
      <c r="G139">
        <f t="shared" si="27"/>
        <v>9.8245017160508671E-150</v>
      </c>
      <c r="H139">
        <f t="shared" si="21"/>
        <v>-37.58186056524395</v>
      </c>
      <c r="I139">
        <f t="shared" si="22"/>
        <v>-7.7425402707389464E-129</v>
      </c>
      <c r="J139">
        <f t="shared" si="23"/>
        <v>1507.9538855892276</v>
      </c>
      <c r="K139">
        <f t="shared" si="24"/>
        <v>3.1066566449851012E-127</v>
      </c>
      <c r="L139">
        <f t="shared" si="25"/>
        <v>1.7886075231314836E-133</v>
      </c>
      <c r="M139">
        <f t="shared" si="26"/>
        <v>1.412343805342798E-133</v>
      </c>
    </row>
    <row r="140" spans="1:13" x14ac:dyDescent="0.35">
      <c r="A140" s="2">
        <f t="shared" si="28"/>
        <v>0.13800000000000009</v>
      </c>
      <c r="B140" s="1">
        <f>NORMDIST($A140,Calculator!$B$7,Calculator!$B$9,FALSE)/1000</f>
        <v>9.7442574954503077E-133</v>
      </c>
      <c r="C140" s="1">
        <f>NORMDIST($A140,Calculator!$B$7,Calculator!$B$9,TRUE)</f>
        <v>6.2685999855201979E-133</v>
      </c>
      <c r="D140">
        <f t="shared" si="20"/>
        <v>4.9466654975353964E-133</v>
      </c>
      <c r="E140" s="1">
        <f>(1+(Calculator!B$4*(Calculator!B$2-1)))^(Calculator!B$8*A140)*(1-(Calculator!B$4))^(Calculator!B$8*(1-A140))</f>
        <v>5.270733169435525E-17</v>
      </c>
      <c r="F140">
        <f>B140*Calculator!B$8</f>
        <v>9.7442574954503079E-130</v>
      </c>
      <c r="G140">
        <f t="shared" si="27"/>
        <v>5.1359381192790672E-149</v>
      </c>
      <c r="H140">
        <f t="shared" si="21"/>
        <v>-37.48177710668697</v>
      </c>
      <c r="I140">
        <f t="shared" si="22"/>
        <v>-3.6523208751463227E-128</v>
      </c>
      <c r="J140">
        <f t="shared" si="23"/>
        <v>1500.1909441147643</v>
      </c>
      <c r="K140">
        <f t="shared" si="24"/>
        <v>1.4618246851796966E-126</v>
      </c>
      <c r="L140">
        <f t="shared" si="25"/>
        <v>8.4683896013076168E-133</v>
      </c>
      <c r="M140">
        <f t="shared" si="26"/>
        <v>6.6797820781761336E-133</v>
      </c>
    </row>
    <row r="141" spans="1:13" x14ac:dyDescent="0.35">
      <c r="A141" s="2">
        <f t="shared" si="28"/>
        <v>0.1390000000000001</v>
      </c>
      <c r="B141" s="1">
        <f>NORMDIST($A141,Calculator!$B$7,Calculator!$B$9,FALSE)/1000</f>
        <v>4.5904025896660755E-132</v>
      </c>
      <c r="C141" s="1">
        <f>NORMDIST($A141,Calculator!$B$7,Calculator!$B$9,TRUE)</f>
        <v>2.9606871657398345E-132</v>
      </c>
      <c r="D141">
        <f t="shared" si="20"/>
        <v>2.3338271671878148E-132</v>
      </c>
      <c r="E141" s="1">
        <f>(1+(Calculator!B$4*(Calculator!B$2-1)))^(Calculator!B$8*A141)*(1-(Calculator!B$4))^(Calculator!B$8*(1-A141))</f>
        <v>5.8255471872708308E-17</v>
      </c>
      <c r="F141">
        <f>B141*Calculator!B$8</f>
        <v>4.5904025896660756E-129</v>
      </c>
      <c r="G141">
        <f t="shared" si="27"/>
        <v>2.6741606894669944E-148</v>
      </c>
      <c r="H141">
        <f t="shared" si="21"/>
        <v>-37.381693648129989</v>
      </c>
      <c r="I141">
        <f t="shared" si="22"/>
        <v>-1.715970233284798E-127</v>
      </c>
      <c r="J141">
        <f t="shared" si="23"/>
        <v>1492.4480360376542</v>
      </c>
      <c r="K141">
        <f t="shared" si="24"/>
        <v>6.8509373295692964E-126</v>
      </c>
      <c r="L141">
        <f t="shared" si="25"/>
        <v>3.9934632135182635E-132</v>
      </c>
      <c r="M141">
        <f t="shared" si="26"/>
        <v>3.1466242533875015E-132</v>
      </c>
    </row>
    <row r="142" spans="1:13" x14ac:dyDescent="0.35">
      <c r="A142" s="2">
        <f t="shared" si="28"/>
        <v>0.1400000000000001</v>
      </c>
      <c r="B142" s="1">
        <f>NORMDIST($A142,Calculator!$B$7,Calculator!$B$9,FALSE)/1000</f>
        <v>2.1538292383359514E-131</v>
      </c>
      <c r="C142" s="1">
        <f>NORMDIST($A142,Calculator!$B$7,Calculator!$B$9,TRUE)</f>
        <v>1.3927585685031E-131</v>
      </c>
      <c r="D142">
        <f t="shared" si="20"/>
        <v>1.0966898519291165E-131</v>
      </c>
      <c r="E142" s="1">
        <f>(1+(Calculator!B$4*(Calculator!B$2-1)))^(Calculator!B$8*A142)*(1-(Calculator!B$4))^(Calculator!B$8*(1-A142))</f>
        <v>6.4387626806677933E-17</v>
      </c>
      <c r="F142">
        <f>B142*Calculator!B$8</f>
        <v>2.1538292383359513E-128</v>
      </c>
      <c r="G142">
        <f t="shared" si="27"/>
        <v>1.3867995320328662E-147</v>
      </c>
      <c r="H142">
        <f t="shared" si="21"/>
        <v>-37.281610189573001</v>
      </c>
      <c r="I142">
        <f t="shared" si="22"/>
        <v>-8.029822207854585E-127</v>
      </c>
      <c r="J142">
        <f t="shared" si="23"/>
        <v>1484.7251613578972</v>
      </c>
      <c r="K142">
        <f t="shared" si="24"/>
        <v>3.1978444634257018E-125</v>
      </c>
      <c r="L142">
        <f t="shared" si="25"/>
        <v>1.8756925001502777E-131</v>
      </c>
      <c r="M142">
        <f t="shared" si="26"/>
        <v>1.4763461787984514E-131</v>
      </c>
    </row>
    <row r="143" spans="1:13" x14ac:dyDescent="0.35">
      <c r="A143" s="2">
        <f t="shared" si="28"/>
        <v>0.1410000000000001</v>
      </c>
      <c r="B143" s="1">
        <f>NORMDIST($A143,Calculator!$B$7,Calculator!$B$9,FALSE)/1000</f>
        <v>1.0065381234724124E-130</v>
      </c>
      <c r="C143" s="1">
        <f>NORMDIST($A143,Calculator!$B$7,Calculator!$B$9,TRUE)</f>
        <v>6.525601152047088E-131</v>
      </c>
      <c r="D143">
        <f t="shared" si="20"/>
        <v>5.1328425835439882E-131</v>
      </c>
      <c r="E143" s="1">
        <f>(1+(Calculator!B$4*(Calculator!B$2-1)))^(Calculator!B$8*A143)*(1-(Calculator!B$4))^(Calculator!B$8*(1-A143))</f>
        <v>7.1165271733696529E-17</v>
      </c>
      <c r="F143">
        <f>B143*Calculator!B$8</f>
        <v>1.0065381234724123E-127</v>
      </c>
      <c r="G143">
        <f t="shared" si="27"/>
        <v>7.1630559067239218E-147</v>
      </c>
      <c r="H143">
        <f t="shared" si="21"/>
        <v>-37.181526731016021</v>
      </c>
      <c r="I143">
        <f t="shared" si="22"/>
        <v>-3.7424624143676205E-126</v>
      </c>
      <c r="J143">
        <f t="shared" si="23"/>
        <v>1477.022320075494</v>
      </c>
      <c r="K143">
        <f t="shared" si="24"/>
        <v>1.4866792743756566E-124</v>
      </c>
      <c r="L143">
        <f t="shared" si="25"/>
        <v>8.7747894854600588E-131</v>
      </c>
      <c r="M143">
        <f t="shared" si="26"/>
        <v>6.8990969853097808E-131</v>
      </c>
    </row>
    <row r="144" spans="1:13" x14ac:dyDescent="0.35">
      <c r="A144" s="2">
        <f t="shared" si="28"/>
        <v>0.1420000000000001</v>
      </c>
      <c r="B144" s="1">
        <f>NORMDIST($A144,Calculator!$B$7,Calculator!$B$9,FALSE)/1000</f>
        <v>4.684979097867298E-130</v>
      </c>
      <c r="C144" s="1">
        <f>NORMDIST($A144,Calculator!$B$7,Calculator!$B$9,TRUE)</f>
        <v>3.0452755593936571E-130</v>
      </c>
      <c r="D144">
        <f t="shared" si="20"/>
        <v>2.3927154441889484E-130</v>
      </c>
      <c r="E144" s="1">
        <f>(1+(Calculator!B$4*(Calculator!B$2-1)))^(Calculator!B$8*A144)*(1-(Calculator!B$4))^(Calculator!B$8*(1-A144))</f>
        <v>7.8656352968822313E-17</v>
      </c>
      <c r="F144">
        <f>B144*Calculator!B$8</f>
        <v>4.6849790978672981E-127</v>
      </c>
      <c r="G144">
        <f t="shared" si="27"/>
        <v>3.6850336957340492E-146</v>
      </c>
      <c r="H144">
        <f t="shared" si="21"/>
        <v>-37.08144327245904</v>
      </c>
      <c r="I144">
        <f t="shared" si="22"/>
        <v>-1.7372578665022256E-125</v>
      </c>
      <c r="J144">
        <f t="shared" si="23"/>
        <v>1469.3395121904443</v>
      </c>
      <c r="K144">
        <f t="shared" si="24"/>
        <v>6.883824902282764E-124</v>
      </c>
      <c r="L144">
        <f t="shared" si="25"/>
        <v>4.0886025575626609E-130</v>
      </c>
      <c r="M144">
        <f t="shared" si="26"/>
        <v>3.2111236090166551E-130</v>
      </c>
    </row>
    <row r="145" spans="1:13" x14ac:dyDescent="0.35">
      <c r="A145" s="2">
        <f t="shared" si="28"/>
        <v>0.1430000000000001</v>
      </c>
      <c r="B145" s="1">
        <f>NORMDIST($A145,Calculator!$B$7,Calculator!$B$9,FALSE)/1000</f>
        <v>2.1719186505228477E-129</v>
      </c>
      <c r="C145" s="1">
        <f>NORMDIST($A145,Calculator!$B$7,Calculator!$B$9,TRUE)</f>
        <v>1.4154484823222424E-129</v>
      </c>
      <c r="D145">
        <f t="shared" si="20"/>
        <v>1.1109209263828767E-129</v>
      </c>
      <c r="E145" s="1">
        <f>(1+(Calculator!B$4*(Calculator!B$2-1)))^(Calculator!B$8*A145)*(1-(Calculator!B$4))^(Calculator!B$8*(1-A145))</f>
        <v>8.6935969070804055E-17</v>
      </c>
      <c r="F145">
        <f>B145*Calculator!B$8</f>
        <v>2.1719186505228477E-126</v>
      </c>
      <c r="G145">
        <f t="shared" si="27"/>
        <v>1.8881785262615676E-145</v>
      </c>
      <c r="H145">
        <f t="shared" si="21"/>
        <v>-36.981359813902053</v>
      </c>
      <c r="I145">
        <f t="shared" si="22"/>
        <v>-8.0320505101510023E-125</v>
      </c>
      <c r="J145">
        <f t="shared" si="23"/>
        <v>1461.6767377027477</v>
      </c>
      <c r="K145">
        <f t="shared" si="24"/>
        <v>3.1746429676519905E-123</v>
      </c>
      <c r="L145">
        <f t="shared" si="25"/>
        <v>1.8974757155895341E-129</v>
      </c>
      <c r="M145">
        <f t="shared" si="26"/>
        <v>1.4886154598332678E-129</v>
      </c>
    </row>
    <row r="146" spans="1:13" x14ac:dyDescent="0.35">
      <c r="A146" s="2">
        <f t="shared" si="28"/>
        <v>0.1440000000000001</v>
      </c>
      <c r="B146" s="1">
        <f>NORMDIST($A146,Calculator!$B$7,Calculator!$B$9,FALSE)/1000</f>
        <v>1.0028544823594353E-128</v>
      </c>
      <c r="C146" s="1">
        <f>NORMDIST($A146,Calculator!$B$7,Calculator!$B$9,TRUE)</f>
        <v>6.552740229568098E-129</v>
      </c>
      <c r="D146">
        <f t="shared" si="20"/>
        <v>5.1372917472458554E-129</v>
      </c>
      <c r="E146" s="1">
        <f>(1+(Calculator!B$4*(Calculator!B$2-1)))^(Calculator!B$8*A146)*(1-(Calculator!B$4))^(Calculator!B$8*(1-A146))</f>
        <v>9.608712370983596E-17</v>
      </c>
      <c r="F146">
        <f>B146*Calculator!B$8</f>
        <v>1.0028544823594354E-125</v>
      </c>
      <c r="G146">
        <f t="shared" si="27"/>
        <v>9.6361402709434563E-145</v>
      </c>
      <c r="H146">
        <f t="shared" si="21"/>
        <v>-36.881276355345072</v>
      </c>
      <c r="I146">
        <f t="shared" si="22"/>
        <v>-3.6986553308094866E-124</v>
      </c>
      <c r="J146">
        <f t="shared" si="23"/>
        <v>1454.033996612405</v>
      </c>
      <c r="K146">
        <f t="shared" si="24"/>
        <v>1.4581845110057545E-122</v>
      </c>
      <c r="L146">
        <f t="shared" si="25"/>
        <v>8.7708303883165663E-129</v>
      </c>
      <c r="M146">
        <f t="shared" si="26"/>
        <v>6.8733546727270322E-129</v>
      </c>
    </row>
    <row r="147" spans="1:13" x14ac:dyDescent="0.35">
      <c r="A147" s="2">
        <f t="shared" si="28"/>
        <v>0.1450000000000001</v>
      </c>
      <c r="B147" s="1">
        <f>NORMDIST($A147,Calculator!$B$7,Calculator!$B$9,FALSE)/1000</f>
        <v>4.6120154502028522E-128</v>
      </c>
      <c r="C147" s="1">
        <f>NORMDIST($A147,Calculator!$B$7,Calculator!$B$9,TRUE)</f>
        <v>3.0214350691636569E-128</v>
      </c>
      <c r="D147">
        <f t="shared" si="20"/>
        <v>2.3661610462068472E-128</v>
      </c>
      <c r="E147" s="1">
        <f>(1+(Calculator!B$4*(Calculator!B$2-1)))^(Calculator!B$8*A147)*(1-(Calculator!B$4))^(Calculator!B$8*(1-A147))</f>
        <v>1.0620155778455531E-16</v>
      </c>
      <c r="F147">
        <f>B147*Calculator!B$8</f>
        <v>4.6120154502028522E-125</v>
      </c>
      <c r="G147">
        <f t="shared" si="27"/>
        <v>4.8980322533798008E-144</v>
      </c>
      <c r="H147">
        <f t="shared" si="21"/>
        <v>-36.781192896788092</v>
      </c>
      <c r="I147">
        <f t="shared" si="22"/>
        <v>-1.6963542991687807E-123</v>
      </c>
      <c r="J147">
        <f t="shared" si="23"/>
        <v>1446.4112889194157</v>
      </c>
      <c r="K147">
        <f t="shared" si="24"/>
        <v>6.6708712118441664E-122</v>
      </c>
      <c r="L147">
        <f t="shared" si="25"/>
        <v>4.0380191112101309E-128</v>
      </c>
      <c r="M147">
        <f t="shared" si="26"/>
        <v>3.1609360723784744E-128</v>
      </c>
    </row>
    <row r="148" spans="1:13" x14ac:dyDescent="0.35">
      <c r="A148" s="2">
        <f t="shared" si="28"/>
        <v>0.1460000000000001</v>
      </c>
      <c r="B148" s="1">
        <f>NORMDIST($A148,Calculator!$B$7,Calculator!$B$9,FALSE)/1000</f>
        <v>2.1125259637071751E-127</v>
      </c>
      <c r="C148" s="1">
        <f>NORMDIST($A148,Calculator!$B$7,Calculator!$B$9,TRUE)</f>
        <v>1.3876023442992845E-127</v>
      </c>
      <c r="D148">
        <f t="shared" si="20"/>
        <v>1.0854588373829189E-127</v>
      </c>
      <c r="E148" s="1">
        <f>(1+(Calculator!B$4*(Calculator!B$2-1)))^(Calculator!B$8*A148)*(1-(Calculator!B$4))^(Calculator!B$8*(1-A148))</f>
        <v>1.1738066913029858E-16</v>
      </c>
      <c r="F148">
        <f>B148*Calculator!B$8</f>
        <v>2.1125259637071753E-124</v>
      </c>
      <c r="G148">
        <f t="shared" si="27"/>
        <v>2.4796971117507707E-143</v>
      </c>
      <c r="H148">
        <f t="shared" si="21"/>
        <v>-36.681109438231104</v>
      </c>
      <c r="I148">
        <f t="shared" si="22"/>
        <v>-7.7489796065847526E-123</v>
      </c>
      <c r="J148">
        <f t="shared" si="23"/>
        <v>1438.8086146237792</v>
      </c>
      <c r="K148">
        <f t="shared" si="24"/>
        <v>3.039520555198285E-121</v>
      </c>
      <c r="L148">
        <f t="shared" si="25"/>
        <v>1.8516513412186717E-127</v>
      </c>
      <c r="M148">
        <f t="shared" si="26"/>
        <v>1.4478494300976586E-127</v>
      </c>
    </row>
    <row r="149" spans="1:13" x14ac:dyDescent="0.35">
      <c r="A149" s="2">
        <f t="shared" si="28"/>
        <v>0.1470000000000001</v>
      </c>
      <c r="B149" s="1">
        <f>NORMDIST($A149,Calculator!$B$7,Calculator!$B$9,FALSE)/1000</f>
        <v>9.6376649762537362E-127</v>
      </c>
      <c r="C149" s="1">
        <f>NORMDIST($A149,Calculator!$B$7,Calculator!$B$9,TRUE)</f>
        <v>6.3471424416642282E-127</v>
      </c>
      <c r="D149">
        <f t="shared" si="20"/>
        <v>4.9595400973649436E-127</v>
      </c>
      <c r="E149" s="1">
        <f>(1+(Calculator!B$4*(Calculator!B$2-1)))^(Calculator!B$8*A149)*(1-(Calculator!B$4))^(Calculator!B$8*(1-A149))</f>
        <v>1.2973652903875082E-16</v>
      </c>
      <c r="F149">
        <f>B149*Calculator!B$8</f>
        <v>9.6376649762537358E-124</v>
      </c>
      <c r="G149">
        <f t="shared" si="27"/>
        <v>1.2503572020574946E-142</v>
      </c>
      <c r="H149">
        <f t="shared" si="21"/>
        <v>-36.581025979674116</v>
      </c>
      <c r="I149">
        <f t="shared" si="22"/>
        <v>-3.5255567287973325E-122</v>
      </c>
      <c r="J149">
        <f t="shared" si="23"/>
        <v>1431.2259737254963</v>
      </c>
      <c r="K149">
        <f t="shared" si="24"/>
        <v>1.3793676440078864E-120</v>
      </c>
      <c r="L149">
        <f t="shared" si="25"/>
        <v>8.4569402121097257E-127</v>
      </c>
      <c r="M149">
        <f t="shared" si="26"/>
        <v>6.6052888708910536E-127</v>
      </c>
    </row>
    <row r="150" spans="1:13" x14ac:dyDescent="0.35">
      <c r="A150" s="2">
        <f t="shared" si="28"/>
        <v>0.1480000000000001</v>
      </c>
      <c r="B150" s="1">
        <f>NORMDIST($A150,Calculator!$B$7,Calculator!$B$9,FALSE)/1000</f>
        <v>4.3792532766028789E-126</v>
      </c>
      <c r="C150" s="1">
        <f>NORMDIST($A150,Calculator!$B$7,Calculator!$B$9,TRUE)</f>
        <v>2.8916980429699643E-126</v>
      </c>
      <c r="D150">
        <f t="shared" si="20"/>
        <v>2.2569837988035414E-126</v>
      </c>
      <c r="E150" s="1">
        <f>(1+(Calculator!B$4*(Calculator!B$2-1)))^(Calculator!B$8*A150)*(1-(Calculator!B$4))^(Calculator!B$8*(1-A150))</f>
        <v>1.4339300577967166E-16</v>
      </c>
      <c r="F150">
        <f>B150*Calculator!B$8</f>
        <v>4.379253276602879E-123</v>
      </c>
      <c r="G150">
        <f t="shared" si="27"/>
        <v>6.2795429040256265E-142</v>
      </c>
      <c r="H150">
        <f t="shared" si="21"/>
        <v>-36.480942521117136</v>
      </c>
      <c r="I150">
        <f t="shared" si="22"/>
        <v>-1.5975928706916351E-121</v>
      </c>
      <c r="J150">
        <f t="shared" si="23"/>
        <v>1423.6633662245674</v>
      </c>
      <c r="K150">
        <f t="shared" si="24"/>
        <v>6.234582461318421E-120</v>
      </c>
      <c r="L150">
        <f t="shared" si="25"/>
        <v>3.8470738594806588E-126</v>
      </c>
      <c r="M150">
        <f t="shared" si="26"/>
        <v>3.0013798382696863E-126</v>
      </c>
    </row>
    <row r="151" spans="1:13" x14ac:dyDescent="0.35">
      <c r="A151" s="2">
        <f t="shared" si="28"/>
        <v>0.1490000000000001</v>
      </c>
      <c r="B151" s="1">
        <f>NORMDIST($A151,Calculator!$B$7,Calculator!$B$9,FALSE)/1000</f>
        <v>1.9819229656141598E-125</v>
      </c>
      <c r="C151" s="1">
        <f>NORMDIST($A151,Calculator!$B$7,Calculator!$B$9,TRUE)</f>
        <v>1.3121670548206124E-125</v>
      </c>
      <c r="D151">
        <f t="shared" si="20"/>
        <v>1.0229972505236161E-125</v>
      </c>
      <c r="E151" s="1">
        <f>(1+(Calculator!B$4*(Calculator!B$2-1)))^(Calculator!B$8*A151)*(1-(Calculator!B$4))^(Calculator!B$8*(1-A151))</f>
        <v>1.5848700638805898E-16</v>
      </c>
      <c r="F151">
        <f>B151*Calculator!B$8</f>
        <v>1.9819229656141599E-122</v>
      </c>
      <c r="G151">
        <f t="shared" si="27"/>
        <v>3.1410903771193214E-141</v>
      </c>
      <c r="H151">
        <f t="shared" si="21"/>
        <v>-36.380859062560148</v>
      </c>
      <c r="I151">
        <f t="shared" si="22"/>
        <v>-7.2104060084859992E-121</v>
      </c>
      <c r="J151">
        <f t="shared" si="23"/>
        <v>1416.1207921209914</v>
      </c>
      <c r="K151">
        <f t="shared" si="24"/>
        <v>2.8066423199883087E-119</v>
      </c>
      <c r="L151">
        <f t="shared" si="25"/>
        <v>1.7430547236422859E-125</v>
      </c>
      <c r="M151">
        <f t="shared" si="26"/>
        <v>1.3583473376942201E-125</v>
      </c>
    </row>
    <row r="152" spans="1:13" x14ac:dyDescent="0.35">
      <c r="A152" s="2">
        <f t="shared" si="28"/>
        <v>0.15000000000000011</v>
      </c>
      <c r="B152" s="1">
        <f>NORMDIST($A152,Calculator!$B$7,Calculator!$B$9,FALSE)/1000</f>
        <v>8.933711939018507E-125</v>
      </c>
      <c r="C152" s="1">
        <f>NORMDIST($A152,Calculator!$B$7,Calculator!$B$9,TRUE)</f>
        <v>5.9304387672832179E-125</v>
      </c>
      <c r="D152">
        <f t="shared" si="20"/>
        <v>4.6182717124626055E-125</v>
      </c>
      <c r="E152" s="1">
        <f>(1+(Calculator!B$4*(Calculator!B$2-1)))^(Calculator!B$8*A152)*(1-(Calculator!B$4))^(Calculator!B$8*(1-A152))</f>
        <v>1.7516984916574885E-16</v>
      </c>
      <c r="F152">
        <f>B152*Calculator!B$8</f>
        <v>8.9337119390185074E-122</v>
      </c>
      <c r="G152">
        <f t="shared" si="27"/>
        <v>1.5649169728481217E-140</v>
      </c>
      <c r="H152">
        <f t="shared" si="21"/>
        <v>-36.280775604003175</v>
      </c>
      <c r="I152">
        <f t="shared" si="22"/>
        <v>-3.2412199817033456E-120</v>
      </c>
      <c r="J152">
        <f t="shared" si="23"/>
        <v>1408.5982514147699</v>
      </c>
      <c r="K152">
        <f t="shared" si="24"/>
        <v>1.2584011015944723E-118</v>
      </c>
      <c r="L152">
        <f t="shared" si="25"/>
        <v>7.8660149862631078E-125</v>
      </c>
      <c r="M152">
        <f t="shared" si="26"/>
        <v>6.1229602626208216E-125</v>
      </c>
    </row>
    <row r="153" spans="1:13" x14ac:dyDescent="0.35">
      <c r="A153" s="2">
        <f t="shared" si="28"/>
        <v>0.15100000000000011</v>
      </c>
      <c r="B153" s="1">
        <f>NORMDIST($A153,Calculator!$B$7,Calculator!$B$9,FALSE)/1000</f>
        <v>4.0108423121071635E-124</v>
      </c>
      <c r="C153" s="1">
        <f>NORMDIST($A153,Calculator!$B$7,Calculator!$B$9,TRUE)</f>
        <v>2.6695990977800674E-124</v>
      </c>
      <c r="D153">
        <f t="shared" si="20"/>
        <v>2.0765552210517457E-124</v>
      </c>
      <c r="E153" s="1">
        <f>(1+(Calculator!B$4*(Calculator!B$2-1)))^(Calculator!B$8*A153)*(1-(Calculator!B$4))^(Calculator!B$8*(1-A153))</f>
        <v>1.9360878065687994E-16</v>
      </c>
      <c r="F153">
        <f>B153*Calculator!B$8</f>
        <v>4.0108423121071635E-121</v>
      </c>
      <c r="G153">
        <f t="shared" si="27"/>
        <v>7.7653428945408903E-140</v>
      </c>
      <c r="H153">
        <f t="shared" si="21"/>
        <v>-36.180692145446194</v>
      </c>
      <c r="I153">
        <f t="shared" si="22"/>
        <v>-1.4511505093827892E-119</v>
      </c>
      <c r="J153">
        <f t="shared" si="23"/>
        <v>1401.0957441059013</v>
      </c>
      <c r="K153">
        <f t="shared" si="24"/>
        <v>5.6195740937732203E-118</v>
      </c>
      <c r="L153">
        <f t="shared" si="25"/>
        <v>3.5355890692999361E-124</v>
      </c>
      <c r="M153">
        <f t="shared" si="26"/>
        <v>2.7489875706736254E-124</v>
      </c>
    </row>
    <row r="154" spans="1:13" x14ac:dyDescent="0.35">
      <c r="A154" s="2">
        <f t="shared" si="28"/>
        <v>0.15200000000000011</v>
      </c>
      <c r="B154" s="1">
        <f>NORMDIST($A154,Calculator!$B$7,Calculator!$B$9,FALSE)/1000</f>
        <v>1.7934847949022732E-123</v>
      </c>
      <c r="C154" s="1">
        <f>NORMDIST($A154,Calculator!$B$7,Calculator!$B$9,TRUE)</f>
        <v>1.1969246414334362E-123</v>
      </c>
      <c r="D154">
        <f t="shared" si="20"/>
        <v>9.2996473165542947E-124</v>
      </c>
      <c r="E154" s="1">
        <f>(1+(Calculator!B$4*(Calculator!B$2-1)))^(Calculator!B$8*A154)*(1-(Calculator!B$4))^(Calculator!B$8*(1-A154))</f>
        <v>2.1398865230497214E-16</v>
      </c>
      <c r="F154">
        <f>B154*Calculator!B$8</f>
        <v>1.7934847949022733E-120</v>
      </c>
      <c r="G154">
        <f t="shared" si="27"/>
        <v>3.8378539419059678E-139</v>
      </c>
      <c r="H154">
        <f t="shared" si="21"/>
        <v>-36.080608686889214</v>
      </c>
      <c r="I154">
        <f t="shared" si="22"/>
        <v>-6.4710023070754683E-119</v>
      </c>
      <c r="J154">
        <f t="shared" si="23"/>
        <v>1393.6132701943864</v>
      </c>
      <c r="K154">
        <f t="shared" si="24"/>
        <v>2.4994242100676656E-117</v>
      </c>
      <c r="L154">
        <f t="shared" si="25"/>
        <v>1.5828219982060478E-123</v>
      </c>
      <c r="M154">
        <f t="shared" si="26"/>
        <v>1.2292630912760543E-123</v>
      </c>
    </row>
    <row r="155" spans="1:13" x14ac:dyDescent="0.35">
      <c r="A155" s="2">
        <f t="shared" si="28"/>
        <v>0.15300000000000011</v>
      </c>
      <c r="B155" s="1">
        <f>NORMDIST($A155,Calculator!$B$7,Calculator!$B$9,FALSE)/1000</f>
        <v>7.9876362375518688E-123</v>
      </c>
      <c r="C155" s="1">
        <f>NORMDIST($A155,Calculator!$B$7,Calculator!$B$9,TRUE)</f>
        <v>5.3450174310928548E-123</v>
      </c>
      <c r="D155">
        <f t="shared" si="20"/>
        <v>4.1480927896594185E-123</v>
      </c>
      <c r="E155" s="1">
        <f>(1+(Calculator!B$4*(Calculator!B$2-1)))^(Calculator!B$8*A155)*(1-(Calculator!B$4))^(Calculator!B$8*(1-A155))</f>
        <v>2.3651377360023356E-16</v>
      </c>
      <c r="F155">
        <f>B155*Calculator!B$8</f>
        <v>7.9876362375518695E-120</v>
      </c>
      <c r="G155">
        <f t="shared" si="27"/>
        <v>1.889185988689364E-138</v>
      </c>
      <c r="H155">
        <f t="shared" si="21"/>
        <v>-35.980525228332226</v>
      </c>
      <c r="I155">
        <f t="shared" si="22"/>
        <v>-2.8739934715997573E-118</v>
      </c>
      <c r="J155">
        <f t="shared" si="23"/>
        <v>1386.1508296802242</v>
      </c>
      <c r="K155">
        <f t="shared" si="24"/>
        <v>1.1072068597866348E-116</v>
      </c>
      <c r="L155">
        <f t="shared" si="25"/>
        <v>7.0577402485707089E-123</v>
      </c>
      <c r="M155">
        <f t="shared" si="26"/>
        <v>5.4749182503646608E-123</v>
      </c>
    </row>
    <row r="156" spans="1:13" x14ac:dyDescent="0.35">
      <c r="A156" s="2">
        <f t="shared" si="28"/>
        <v>0.15400000000000011</v>
      </c>
      <c r="B156" s="1">
        <f>NORMDIST($A156,Calculator!$B$7,Calculator!$B$9,FALSE)/1000</f>
        <v>3.5432135352581879E-122</v>
      </c>
      <c r="C156" s="1">
        <f>NORMDIST($A156,Calculator!$B$7,Calculator!$B$9,TRUE)</f>
        <v>2.3773494109637739E-122</v>
      </c>
      <c r="D156">
        <f t="shared" si="20"/>
        <v>1.8428476678544884E-122</v>
      </c>
      <c r="E156" s="1">
        <f>(1+(Calculator!B$4*(Calculator!B$2-1)))^(Calculator!B$8*A156)*(1-(Calculator!B$4))^(Calculator!B$8*(1-A156))</f>
        <v>2.6140996029499449E-16</v>
      </c>
      <c r="F156">
        <f>B156*Calculator!B$8</f>
        <v>3.5432135352581881E-119</v>
      </c>
      <c r="G156">
        <f t="shared" si="27"/>
        <v>9.2623130956852998E-138</v>
      </c>
      <c r="H156">
        <f t="shared" si="21"/>
        <v>-35.880441769775246</v>
      </c>
      <c r="I156">
        <f t="shared" si="22"/>
        <v>-1.271320669297109E-117</v>
      </c>
      <c r="J156">
        <f t="shared" si="23"/>
        <v>1378.708422563416</v>
      </c>
      <c r="K156">
        <f t="shared" si="24"/>
        <v>4.8850583440011608E-116</v>
      </c>
      <c r="L156">
        <f t="shared" si="25"/>
        <v>3.1344588915591011E-122</v>
      </c>
      <c r="M156">
        <f t="shared" si="26"/>
        <v>2.4286848667020301E-122</v>
      </c>
    </row>
    <row r="157" spans="1:13" x14ac:dyDescent="0.35">
      <c r="A157" s="2">
        <f t="shared" si="28"/>
        <v>0.15500000000000011</v>
      </c>
      <c r="B157" s="1">
        <f>NORMDIST($A157,Calculator!$B$7,Calculator!$B$9,FALSE)/1000</f>
        <v>1.5654342889241653E-121</v>
      </c>
      <c r="C157" s="1">
        <f>NORMDIST($A157,Calculator!$B$7,Calculator!$B$9,TRUE)</f>
        <v>1.0531700437451203E-121</v>
      </c>
      <c r="D157">
        <f t="shared" si="20"/>
        <v>8.1543510264874288E-122</v>
      </c>
      <c r="E157" s="1">
        <f>(1+(Calculator!B$4*(Calculator!B$2-1)))^(Calculator!B$8*A157)*(1-(Calculator!B$4))^(Calculator!B$8*(1-A157))</f>
        <v>2.8892679822078278E-16</v>
      </c>
      <c r="F157">
        <f>B157*Calculator!B$8</f>
        <v>1.5654342889241653E-118</v>
      </c>
      <c r="G157">
        <f t="shared" si="27"/>
        <v>4.5229591692388689E-137</v>
      </c>
      <c r="H157">
        <f t="shared" si="21"/>
        <v>-35.780358311218265</v>
      </c>
      <c r="I157">
        <f t="shared" si="22"/>
        <v>-5.6011799770373814E-117</v>
      </c>
      <c r="J157">
        <f t="shared" si="23"/>
        <v>1371.2860488439612</v>
      </c>
      <c r="K157">
        <f t="shared" si="24"/>
        <v>2.1466582007836747E-115</v>
      </c>
      <c r="L157">
        <f t="shared" si="25"/>
        <v>1.3865093974117408E-121</v>
      </c>
      <c r="M157">
        <f t="shared" si="26"/>
        <v>1.0730635082558307E-121</v>
      </c>
    </row>
    <row r="158" spans="1:13" x14ac:dyDescent="0.35">
      <c r="A158" s="2">
        <f t="shared" si="28"/>
        <v>0.15600000000000011</v>
      </c>
      <c r="B158" s="1">
        <f>NORMDIST($A158,Calculator!$B$7,Calculator!$B$9,FALSE)/1000</f>
        <v>6.8885977661090415E-121</v>
      </c>
      <c r="C158" s="1">
        <f>NORMDIST($A158,Calculator!$B$7,Calculator!$B$9,TRUE)</f>
        <v>4.646924161211852E-121</v>
      </c>
      <c r="D158">
        <f t="shared" si="20"/>
        <v>3.5937541174667315E-121</v>
      </c>
      <c r="E158" s="1">
        <f>(1+(Calculator!B$4*(Calculator!B$2-1)))^(Calculator!B$8*A158)*(1-(Calculator!B$4))^(Calculator!B$8*(1-A158))</f>
        <v>3.1934014540191946E-16</v>
      </c>
      <c r="F158">
        <f>B158*Calculator!B$8</f>
        <v>6.8885977661090414E-118</v>
      </c>
      <c r="G158">
        <f t="shared" si="27"/>
        <v>2.1998058122445989E-136</v>
      </c>
      <c r="H158">
        <f t="shared" si="21"/>
        <v>-35.680274852661277</v>
      </c>
      <c r="I158">
        <f t="shared" si="22"/>
        <v>-2.4578706164419907E-116</v>
      </c>
      <c r="J158">
        <f t="shared" si="23"/>
        <v>1363.8837085218593</v>
      </c>
      <c r="K158">
        <f t="shared" si="24"/>
        <v>9.3952462677561944E-115</v>
      </c>
      <c r="L158">
        <f t="shared" si="25"/>
        <v>6.1086663420623915E-121</v>
      </c>
      <c r="M158">
        <f t="shared" si="26"/>
        <v>4.7221569446506511E-121</v>
      </c>
    </row>
    <row r="159" spans="1:13" x14ac:dyDescent="0.35">
      <c r="A159" s="2">
        <f t="shared" si="28"/>
        <v>0.15700000000000011</v>
      </c>
      <c r="B159" s="1">
        <f>NORMDIST($A159,Calculator!$B$7,Calculator!$B$9,FALSE)/1000</f>
        <v>3.0191540904551406E-120</v>
      </c>
      <c r="C159" s="1">
        <f>NORMDIST($A159,Calculator!$B$7,Calculator!$B$9,TRUE)</f>
        <v>2.0421813006328105E-120</v>
      </c>
      <c r="D159">
        <f t="shared" si="20"/>
        <v>1.5774888845116254E-120</v>
      </c>
      <c r="E159" s="1">
        <f>(1+(Calculator!B$4*(Calculator!B$2-1)))^(Calculator!B$8*A159)*(1-(Calculator!B$4))^(Calculator!B$8*(1-A159))</f>
        <v>3.5295489754948919E-16</v>
      </c>
      <c r="F159">
        <f>B159*Calculator!B$8</f>
        <v>3.0191540904551405E-117</v>
      </c>
      <c r="G159">
        <f t="shared" si="27"/>
        <v>1.0656252226827155E-135</v>
      </c>
      <c r="H159">
        <f t="shared" si="21"/>
        <v>-35.580191394104297</v>
      </c>
      <c r="I159">
        <f t="shared" si="22"/>
        <v>-1.0742208038668676E-115</v>
      </c>
      <c r="J159">
        <f t="shared" si="23"/>
        <v>1356.5014015971115</v>
      </c>
      <c r="K159">
        <f t="shared" si="24"/>
        <v>4.0954867553400504E-114</v>
      </c>
      <c r="L159">
        <f t="shared" si="25"/>
        <v>2.6806082890521711E-120</v>
      </c>
      <c r="M159">
        <f t="shared" si="26"/>
        <v>2.069741654845932E-120</v>
      </c>
    </row>
    <row r="160" spans="1:13" x14ac:dyDescent="0.35">
      <c r="A160" s="2">
        <f t="shared" si="28"/>
        <v>0.15800000000000011</v>
      </c>
      <c r="B160" s="1">
        <f>NORMDIST($A160,Calculator!$B$7,Calculator!$B$9,FALSE)/1000</f>
        <v>1.3179477701505716E-119</v>
      </c>
      <c r="C160" s="1">
        <f>NORMDIST($A160,Calculator!$B$7,Calculator!$B$9,TRUE)</f>
        <v>8.9389116734417388E-120</v>
      </c>
      <c r="D160">
        <f t="shared" si="20"/>
        <v>6.8967303728089286E-120</v>
      </c>
      <c r="E160" s="1">
        <f>(1+(Calculator!B$4*(Calculator!B$2-1)))^(Calculator!B$8*A160)*(1-(Calculator!B$4))^(Calculator!B$8*(1-A160))</f>
        <v>3.9010804465996057E-16</v>
      </c>
      <c r="F160">
        <f>B160*Calculator!B$8</f>
        <v>1.3179477701505716E-116</v>
      </c>
      <c r="G160">
        <f t="shared" si="27"/>
        <v>5.1414202757739465E-135</v>
      </c>
      <c r="H160">
        <f t="shared" si="21"/>
        <v>-35.480107935547316</v>
      </c>
      <c r="I160">
        <f t="shared" si="22"/>
        <v>-4.6760929138356188E-115</v>
      </c>
      <c r="J160">
        <f t="shared" si="23"/>
        <v>1349.1391280697171</v>
      </c>
      <c r="K160">
        <f t="shared" si="24"/>
        <v>1.7780949054623701E-113</v>
      </c>
      <c r="L160">
        <f t="shared" si="25"/>
        <v>1.1716116722993162E-119</v>
      </c>
      <c r="M160">
        <f t="shared" si="26"/>
        <v>9.03550843394099E-120</v>
      </c>
    </row>
    <row r="161" spans="1:13" x14ac:dyDescent="0.35">
      <c r="A161" s="2">
        <f t="shared" si="28"/>
        <v>0.15900000000000011</v>
      </c>
      <c r="B161" s="1">
        <f>NORMDIST($A161,Calculator!$B$7,Calculator!$B$9,FALSE)/1000</f>
        <v>5.7301974702139317E-119</v>
      </c>
      <c r="C161" s="1">
        <f>NORMDIST($A161,Calculator!$B$7,Calculator!$B$9,TRUE)</f>
        <v>3.8970560678138511E-119</v>
      </c>
      <c r="D161">
        <f t="shared" si="20"/>
        <v>3.0031649004696769E-119</v>
      </c>
      <c r="E161" s="1">
        <f>(1+(Calculator!B$4*(Calculator!B$2-1)))^(Calculator!B$8*A161)*(1-(Calculator!B$4))^(Calculator!B$8*(1-A161))</f>
        <v>4.3117204936101127E-16</v>
      </c>
      <c r="F161">
        <f>B161*Calculator!B$8</f>
        <v>5.7301974702139313E-116</v>
      </c>
      <c r="G161">
        <f t="shared" si="27"/>
        <v>2.470700986475423E-134</v>
      </c>
      <c r="H161">
        <f t="shared" si="21"/>
        <v>-35.380024476990329</v>
      </c>
      <c r="I161">
        <f t="shared" si="22"/>
        <v>-2.0273452675415695E-114</v>
      </c>
      <c r="J161">
        <f t="shared" si="23"/>
        <v>1341.7968879396758</v>
      </c>
      <c r="K161">
        <f t="shared" si="24"/>
        <v>7.6887611328128556E-113</v>
      </c>
      <c r="L161">
        <f t="shared" si="25"/>
        <v>5.1003199656907458E-119</v>
      </c>
      <c r="M161">
        <f t="shared" si="26"/>
        <v>3.9287082933914296E-119</v>
      </c>
    </row>
    <row r="162" spans="1:13" x14ac:dyDescent="0.35">
      <c r="A162" s="2">
        <f t="shared" si="28"/>
        <v>0.16000000000000011</v>
      </c>
      <c r="B162" s="1">
        <f>NORMDIST($A162,Calculator!$B$7,Calculator!$B$9,FALSE)/1000</f>
        <v>2.4814152433582786E-118</v>
      </c>
      <c r="C162" s="1">
        <f>NORMDIST($A162,Calculator!$B$7,Calculator!$B$9,TRUE)</f>
        <v>1.6921947251193132E-118</v>
      </c>
      <c r="D162">
        <f t="shared" si="20"/>
        <v>1.3024891183379281E-118</v>
      </c>
      <c r="E162" s="1">
        <f>(1+(Calculator!B$4*(Calculator!B$2-1)))^(Calculator!B$8*A162)*(1-(Calculator!B$4))^(Calculator!B$8*(1-A162))</f>
        <v>4.7655858087269567E-16</v>
      </c>
      <c r="F162">
        <f>B162*Calculator!B$8</f>
        <v>2.4814152433582788E-115</v>
      </c>
      <c r="G162">
        <f t="shared" si="27"/>
        <v>1.182539726930696E-133</v>
      </c>
      <c r="H162">
        <f t="shared" si="21"/>
        <v>-35.279941018433348</v>
      </c>
      <c r="I162">
        <f t="shared" si="22"/>
        <v>-8.7544183427921509E-114</v>
      </c>
      <c r="J162">
        <f t="shared" si="23"/>
        <v>1334.4746812069882</v>
      </c>
      <c r="K162">
        <f t="shared" si="24"/>
        <v>3.3113858158226999E-112</v>
      </c>
      <c r="L162">
        <f t="shared" si="25"/>
        <v>2.2114369958280519E-118</v>
      </c>
      <c r="M162">
        <f t="shared" si="26"/>
        <v>1.7014049992589773E-118</v>
      </c>
    </row>
    <row r="163" spans="1:13" x14ac:dyDescent="0.35">
      <c r="A163" s="2">
        <f t="shared" si="28"/>
        <v>0.16100000000000012</v>
      </c>
      <c r="B163" s="1">
        <f>NORMDIST($A163,Calculator!$B$7,Calculator!$B$9,FALSE)/1000</f>
        <v>1.0702562463790103E-117</v>
      </c>
      <c r="C163" s="1">
        <f>NORMDIST($A163,Calculator!$B$7,Calculator!$B$9,TRUE)</f>
        <v>7.3185612493807167E-118</v>
      </c>
      <c r="D163">
        <f t="shared" si="20"/>
        <v>5.6263665242614039E-118</v>
      </c>
      <c r="E163" s="1">
        <f>(1+(Calculator!B$4*(Calculator!B$2-1)))^(Calculator!B$8*A163)*(1-(Calculator!B$4))^(Calculator!B$8*(1-A163))</f>
        <v>5.2672264201718895E-16</v>
      </c>
      <c r="F163">
        <f>B163*Calculator!B$8</f>
        <v>1.0702562463790103E-114</v>
      </c>
      <c r="G163">
        <f t="shared" si="27"/>
        <v>5.6372819772815182E-133</v>
      </c>
      <c r="H163">
        <f t="shared" si="21"/>
        <v>-35.179857559876368</v>
      </c>
      <c r="I163">
        <f t="shared" si="22"/>
        <v>-3.7651462300181529E-113</v>
      </c>
      <c r="J163">
        <f t="shared" si="23"/>
        <v>1327.1725078716543</v>
      </c>
      <c r="K163">
        <f t="shared" si="24"/>
        <v>1.4204146665721342E-111</v>
      </c>
      <c r="L163">
        <f t="shared" si="25"/>
        <v>9.550259071406223E-118</v>
      </c>
      <c r="M163">
        <f t="shared" si="26"/>
        <v>7.3388220755781707E-118</v>
      </c>
    </row>
    <row r="164" spans="1:13" x14ac:dyDescent="0.35">
      <c r="A164" s="2">
        <f t="shared" si="28"/>
        <v>0.16200000000000012</v>
      </c>
      <c r="B164" s="1">
        <f>NORMDIST($A164,Calculator!$B$7,Calculator!$B$9,FALSE)/1000</f>
        <v>4.597635789990913E-117</v>
      </c>
      <c r="C164" s="1">
        <f>NORMDIST($A164,Calculator!$B$7,Calculator!$B$9,TRUE)</f>
        <v>3.1525559015987364E-117</v>
      </c>
      <c r="D164">
        <f t="shared" si="20"/>
        <v>2.4206997766606646E-117</v>
      </c>
      <c r="E164" s="1">
        <f>(1+(Calculator!B$4*(Calculator!B$2-1)))^(Calculator!B$8*A164)*(1-(Calculator!B$4))^(Calculator!B$8*(1-A164))</f>
        <v>5.8216713065058027E-16</v>
      </c>
      <c r="F164">
        <f>B164*Calculator!B$8</f>
        <v>4.5976357899909131E-114</v>
      </c>
      <c r="G164">
        <f t="shared" si="27"/>
        <v>2.6765924356354237E-132</v>
      </c>
      <c r="H164">
        <f t="shared" si="21"/>
        <v>-35.07977410131938</v>
      </c>
      <c r="I164">
        <f t="shared" si="22"/>
        <v>-1.6128402491302231E-112</v>
      </c>
      <c r="J164">
        <f t="shared" si="23"/>
        <v>1319.8903679336731</v>
      </c>
      <c r="K164">
        <f t="shared" si="24"/>
        <v>6.06837519447613E-111</v>
      </c>
      <c r="L164">
        <f t="shared" si="25"/>
        <v>4.1078935991816729E-117</v>
      </c>
      <c r="M164">
        <f t="shared" si="26"/>
        <v>3.1528676920410506E-117</v>
      </c>
    </row>
    <row r="165" spans="1:13" x14ac:dyDescent="0.35">
      <c r="A165" s="2">
        <f t="shared" si="28"/>
        <v>0.16300000000000012</v>
      </c>
      <c r="B165" s="1">
        <f>NORMDIST($A165,Calculator!$B$7,Calculator!$B$9,FALSE)/1000</f>
        <v>1.9671606425730621E-116</v>
      </c>
      <c r="C165" s="1">
        <f>NORMDIST($A165,Calculator!$B$7,Calculator!$B$9,TRUE)</f>
        <v>1.3525757850396944E-116</v>
      </c>
      <c r="D165">
        <f t="shared" si="20"/>
        <v>1.0373201948798207E-116</v>
      </c>
      <c r="E165" s="1">
        <f>(1+(Calculator!B$4*(Calculator!B$2-1)))^(Calculator!B$8*A165)*(1-(Calculator!B$4))^(Calculator!B$8*(1-A165))</f>
        <v>6.43447881245377E-16</v>
      </c>
      <c r="F165">
        <f>B165*Calculator!B$8</f>
        <v>1.9671606425730621E-113</v>
      </c>
      <c r="G165">
        <f t="shared" si="27"/>
        <v>1.2657653475329312E-131</v>
      </c>
      <c r="H165">
        <f t="shared" si="21"/>
        <v>-34.979690642762399</v>
      </c>
      <c r="I165">
        <f t="shared" si="22"/>
        <v>-6.8810670721823404E-112</v>
      </c>
      <c r="J165">
        <f t="shared" si="23"/>
        <v>1312.6282613930459</v>
      </c>
      <c r="K165">
        <f t="shared" si="24"/>
        <v>2.5821506541415056E-110</v>
      </c>
      <c r="L165">
        <f t="shared" si="25"/>
        <v>1.7598947194792915E-116</v>
      </c>
      <c r="M165">
        <f t="shared" si="26"/>
        <v>1.349105359561124E-116</v>
      </c>
    </row>
    <row r="166" spans="1:13" x14ac:dyDescent="0.35">
      <c r="A166" s="2">
        <f t="shared" si="28"/>
        <v>0.16400000000000012</v>
      </c>
      <c r="B166" s="1">
        <f>NORMDIST($A166,Calculator!$B$7,Calculator!$B$9,FALSE)/1000</f>
        <v>8.3830789631099422E-116</v>
      </c>
      <c r="C166" s="1">
        <f>NORMDIST($A166,Calculator!$B$7,Calculator!$B$9,TRUE)</f>
        <v>5.7799244922987646E-116</v>
      </c>
      <c r="D166">
        <f t="shared" si="20"/>
        <v>4.42734870725907E-116</v>
      </c>
      <c r="E166" s="1">
        <f>(1+(Calculator!B$4*(Calculator!B$2-1)))^(Calculator!B$8*A166)*(1-(Calculator!B$4))^(Calculator!B$8*(1-A166))</f>
        <v>7.1117923716594136E-16</v>
      </c>
      <c r="F166">
        <f>B166*Calculator!B$8</f>
        <v>8.3830789631099423E-113</v>
      </c>
      <c r="G166">
        <f t="shared" si="27"/>
        <v>5.961871702086379E-131</v>
      </c>
      <c r="H166">
        <f t="shared" si="21"/>
        <v>-34.879607184205419</v>
      </c>
      <c r="I166">
        <f t="shared" si="22"/>
        <v>-2.9239850122745086E-111</v>
      </c>
      <c r="J166">
        <f t="shared" si="23"/>
        <v>1305.3861882497724</v>
      </c>
      <c r="K166">
        <f t="shared" si="24"/>
        <v>1.0943155493450942E-109</v>
      </c>
      <c r="L166">
        <f t="shared" si="25"/>
        <v>7.5096150779768746E-116</v>
      </c>
      <c r="M166">
        <f t="shared" si="26"/>
        <v>5.7497203584975831E-116</v>
      </c>
    </row>
    <row r="167" spans="1:13" x14ac:dyDescent="0.35">
      <c r="A167" s="2">
        <f t="shared" si="28"/>
        <v>0.16500000000000012</v>
      </c>
      <c r="B167" s="1">
        <f>NORMDIST($A167,Calculator!$B$7,Calculator!$B$9,FALSE)/1000</f>
        <v>3.5581623121716743E-115</v>
      </c>
      <c r="C167" s="1">
        <f>NORMDIST($A167,Calculator!$B$7,Calculator!$B$9,TRUE)</f>
        <v>2.4600531197504643E-115</v>
      </c>
      <c r="D167">
        <f t="shared" ref="D167:D230" si="29">C167-C166</f>
        <v>1.8820606705205877E-115</v>
      </c>
      <c r="E167" s="1">
        <f>(1+(Calculator!B$4*(Calculator!B$2-1)))^(Calculator!B$8*A167)*(1-(Calculator!B$4))^(Calculator!B$8*(1-A167))</f>
        <v>7.8604020949920251E-16</v>
      </c>
      <c r="F167">
        <f>B167*Calculator!B$8</f>
        <v>3.5581623121716745E-112</v>
      </c>
      <c r="G167">
        <f t="shared" si="27"/>
        <v>2.7968586492915895E-130</v>
      </c>
      <c r="H167">
        <f t="shared" ref="H167:H230" si="30">LN(E167)</f>
        <v>-34.779523725648431</v>
      </c>
      <c r="I167">
        <f t="shared" ref="I167:I230" si="31">F167*H167</f>
        <v>-1.2375119055588284E-110</v>
      </c>
      <c r="J167">
        <f t="shared" ref="J167:J230" si="32">(H167-O$2)^2</f>
        <v>1298.1641485038517</v>
      </c>
      <c r="K167">
        <f t="shared" ref="K167:K230" si="33">F167*J167</f>
        <v>4.6190787482188376E-109</v>
      </c>
      <c r="L167">
        <f t="shared" ref="L167:L230" si="34">_xlfn.LOGNORM.DIST(E167,O$2,O$3,TRUE)</f>
        <v>3.1916272916331876E-115</v>
      </c>
      <c r="M167">
        <f t="shared" ref="M167:M230" si="35">L167-L166</f>
        <v>2.4406657838355001E-115</v>
      </c>
    </row>
    <row r="168" spans="1:13" x14ac:dyDescent="0.35">
      <c r="A168" s="2">
        <f t="shared" si="28"/>
        <v>0.16600000000000012</v>
      </c>
      <c r="B168" s="1">
        <f>NORMDIST($A168,Calculator!$B$7,Calculator!$B$9,FALSE)/1000</f>
        <v>1.504202901242455E-114</v>
      </c>
      <c r="C168" s="1">
        <f>NORMDIST($A168,Calculator!$B$7,Calculator!$B$9,TRUE)</f>
        <v>1.0428661859930737E-114</v>
      </c>
      <c r="D168">
        <f t="shared" si="29"/>
        <v>7.9686087401802732E-115</v>
      </c>
      <c r="E168" s="1">
        <f>(1+(Calculator!B$4*(Calculator!B$2-1)))^(Calculator!B$8*A168)*(1-(Calculator!B$4))^(Calculator!B$8*(1-A168))</f>
        <v>8.6878128418332736E-16</v>
      </c>
      <c r="F168">
        <f>B168*Calculator!B$8</f>
        <v>1.504202901242455E-111</v>
      </c>
      <c r="G168">
        <f t="shared" si="27"/>
        <v>1.3068233282137069E-129</v>
      </c>
      <c r="H168">
        <f t="shared" si="30"/>
        <v>-34.679440267091451</v>
      </c>
      <c r="I168">
        <f t="shared" si="31"/>
        <v>-5.2164914663223376E-110</v>
      </c>
      <c r="J168">
        <f t="shared" si="32"/>
        <v>1290.9621421552849</v>
      </c>
      <c r="K168">
        <f t="shared" si="33"/>
        <v>1.9418689996241544E-108</v>
      </c>
      <c r="L168">
        <f t="shared" si="34"/>
        <v>1.3510461555728895E-114</v>
      </c>
      <c r="M168">
        <f t="shared" si="35"/>
        <v>1.0318834264095708E-114</v>
      </c>
    </row>
    <row r="169" spans="1:13" x14ac:dyDescent="0.35">
      <c r="A169" s="2">
        <f t="shared" si="28"/>
        <v>0.16700000000000012</v>
      </c>
      <c r="B169" s="1">
        <f>NORMDIST($A169,Calculator!$B$7,Calculator!$B$9,FALSE)/1000</f>
        <v>6.3335259876088637E-114</v>
      </c>
      <c r="C169" s="1">
        <f>NORMDIST($A169,Calculator!$B$7,Calculator!$B$9,TRUE)</f>
        <v>4.4032615884343685E-114</v>
      </c>
      <c r="D169">
        <f t="shared" si="29"/>
        <v>3.360395402441295E-114</v>
      </c>
      <c r="E169" s="1">
        <f>(1+(Calculator!B$4*(Calculator!B$2-1)))^(Calculator!B$8*A169)*(1-(Calculator!B$4))^(Calculator!B$8*(1-A169))</f>
        <v>9.6023194567630729E-16</v>
      </c>
      <c r="F169">
        <f>B169*Calculator!B$8</f>
        <v>6.333525987608864E-111</v>
      </c>
      <c r="G169">
        <f t="shared" si="27"/>
        <v>6.0816539820731149E-129</v>
      </c>
      <c r="H169">
        <f t="shared" si="30"/>
        <v>-34.57935680853447</v>
      </c>
      <c r="I169">
        <f t="shared" si="31"/>
        <v>-2.190092549816526E-109</v>
      </c>
      <c r="J169">
        <f t="shared" si="32"/>
        <v>1283.7801692040716</v>
      </c>
      <c r="K169">
        <f t="shared" si="33"/>
        <v>8.1308550640308918E-108</v>
      </c>
      <c r="L169">
        <f t="shared" si="34"/>
        <v>5.6962854310524628E-114</v>
      </c>
      <c r="M169">
        <f t="shared" si="35"/>
        <v>4.3452392754795734E-114</v>
      </c>
    </row>
    <row r="170" spans="1:13" x14ac:dyDescent="0.35">
      <c r="A170" s="2">
        <f t="shared" si="28"/>
        <v>0.16800000000000012</v>
      </c>
      <c r="B170" s="1">
        <f>NORMDIST($A170,Calculator!$B$7,Calculator!$B$9,FALSE)/1000</f>
        <v>2.6560922827913666E-113</v>
      </c>
      <c r="C170" s="1">
        <f>NORMDIST($A170,Calculator!$B$7,Calculator!$B$9,TRUE)</f>
        <v>1.8517493689167825E-113</v>
      </c>
      <c r="D170">
        <f t="shared" si="29"/>
        <v>1.4114232100733455E-113</v>
      </c>
      <c r="E170" s="1">
        <f>(1+(Calculator!B$4*(Calculator!B$2-1)))^(Calculator!B$8*A170)*(1-(Calculator!B$4))^(Calculator!B$8*(1-A170))</f>
        <v>1.0613089925896007E-15</v>
      </c>
      <c r="F170">
        <f>B170*Calculator!B$8</f>
        <v>2.6560922827913666E-110</v>
      </c>
      <c r="G170">
        <f t="shared" si="27"/>
        <v>2.8189346248743177E-128</v>
      </c>
      <c r="H170">
        <f t="shared" si="30"/>
        <v>-34.47927334997749</v>
      </c>
      <c r="I170">
        <f t="shared" si="31"/>
        <v>-9.1580131861129237E-109</v>
      </c>
      <c r="J170">
        <f t="shared" si="32"/>
        <v>1276.6182296502118</v>
      </c>
      <c r="K170">
        <f t="shared" si="33"/>
        <v>3.390815827844704E-107</v>
      </c>
      <c r="L170">
        <f t="shared" si="34"/>
        <v>2.3920863852101176E-113</v>
      </c>
      <c r="M170">
        <f t="shared" si="35"/>
        <v>1.8224578421048712E-113</v>
      </c>
    </row>
    <row r="171" spans="1:13" x14ac:dyDescent="0.35">
      <c r="A171" s="2">
        <f t="shared" si="28"/>
        <v>0.16900000000000012</v>
      </c>
      <c r="B171" s="1">
        <f>NORMDIST($A171,Calculator!$B$7,Calculator!$B$9,FALSE)/1000</f>
        <v>1.1094282781249914E-112</v>
      </c>
      <c r="C171" s="1">
        <f>NORMDIST($A171,Calculator!$B$7,Calculator!$B$9,TRUE)</f>
        <v>7.7562493129533605E-113</v>
      </c>
      <c r="D171">
        <f t="shared" si="29"/>
        <v>5.9044999440365786E-113</v>
      </c>
      <c r="E171" s="1">
        <f>(1+(Calculator!B$4*(Calculator!B$2-1)))^(Calculator!B$8*A171)*(1-(Calculator!B$4))^(Calculator!B$8*(1-A171))</f>
        <v>1.1730257286516699E-15</v>
      </c>
      <c r="F171">
        <f>B171*Calculator!B$8</f>
        <v>1.1094282781249915E-109</v>
      </c>
      <c r="G171">
        <f t="shared" si="27"/>
        <v>1.3013879143343356E-127</v>
      </c>
      <c r="H171">
        <f t="shared" si="30"/>
        <v>-34.379189891420502</v>
      </c>
      <c r="I171">
        <f t="shared" si="31"/>
        <v>-3.814124544457076E-108</v>
      </c>
      <c r="J171">
        <f t="shared" si="32"/>
        <v>1269.476323493705</v>
      </c>
      <c r="K171">
        <f t="shared" si="33"/>
        <v>1.4083929316940657E-106</v>
      </c>
      <c r="L171">
        <f t="shared" si="34"/>
        <v>1.0005194910907822E-112</v>
      </c>
      <c r="M171">
        <f t="shared" si="35"/>
        <v>7.6131085256977046E-113</v>
      </c>
    </row>
    <row r="172" spans="1:13" x14ac:dyDescent="0.35">
      <c r="A172" s="2">
        <f t="shared" si="28"/>
        <v>0.17000000000000012</v>
      </c>
      <c r="B172" s="1">
        <f>NORMDIST($A172,Calculator!$B$7,Calculator!$B$9,FALSE)/1000</f>
        <v>4.6154470291653302E-112</v>
      </c>
      <c r="C172" s="1">
        <f>NORMDIST($A172,Calculator!$B$7,Calculator!$B$9,TRUE)</f>
        <v>3.2358111758867601E-112</v>
      </c>
      <c r="D172">
        <f t="shared" si="29"/>
        <v>2.4601862445914238E-112</v>
      </c>
      <c r="E172" s="1">
        <f>(1+(Calculator!B$4*(Calculator!B$2-1)))^(Calculator!B$8*A172)*(1-(Calculator!B$4))^(Calculator!B$8*(1-A172))</f>
        <v>1.2965021211413144E-15</v>
      </c>
      <c r="F172">
        <f>B172*Calculator!B$8</f>
        <v>4.6154470291653298E-109</v>
      </c>
      <c r="G172">
        <f t="shared" si="27"/>
        <v>5.9839368633282282E-127</v>
      </c>
      <c r="H172">
        <f t="shared" si="30"/>
        <v>-34.279106432863522</v>
      </c>
      <c r="I172">
        <f t="shared" si="31"/>
        <v>-1.5821339994800208E-107</v>
      </c>
      <c r="J172">
        <f t="shared" si="32"/>
        <v>1262.3544507345518</v>
      </c>
      <c r="K172">
        <f t="shared" si="33"/>
        <v>5.8263300993964194E-106</v>
      </c>
      <c r="L172">
        <f t="shared" si="34"/>
        <v>4.1680972612258761E-112</v>
      </c>
      <c r="M172">
        <f t="shared" si="35"/>
        <v>3.1675777701350939E-112</v>
      </c>
    </row>
    <row r="173" spans="1:13" x14ac:dyDescent="0.35">
      <c r="A173" s="2">
        <f t="shared" si="28"/>
        <v>0.17100000000000012</v>
      </c>
      <c r="B173" s="1">
        <f>NORMDIST($A173,Calculator!$B$7,Calculator!$B$9,FALSE)/1000</f>
        <v>1.9124354210414785E-111</v>
      </c>
      <c r="C173" s="1">
        <f>NORMDIST($A173,Calculator!$B$7,Calculator!$B$9,TRUE)</f>
        <v>1.3445484457802804E-111</v>
      </c>
      <c r="D173">
        <f t="shared" si="29"/>
        <v>1.0209673281916043E-111</v>
      </c>
      <c r="E173" s="1">
        <f>(1+(Calculator!B$4*(Calculator!B$2-1)))^(Calculator!B$8*A173)*(1-(Calculator!B$4))^(Calculator!B$8*(1-A173))</f>
        <v>1.4329760286298707E-15</v>
      </c>
      <c r="F173">
        <f>B173*Calculator!B$8</f>
        <v>1.9124354210414784E-108</v>
      </c>
      <c r="G173">
        <f t="shared" si="27"/>
        <v>2.7404741146551126E-126</v>
      </c>
      <c r="H173">
        <f t="shared" si="30"/>
        <v>-34.179022974306541</v>
      </c>
      <c r="I173">
        <f t="shared" si="31"/>
        <v>-6.5365174192654294E-107</v>
      </c>
      <c r="J173">
        <f t="shared" si="32"/>
        <v>1255.2526113727524</v>
      </c>
      <c r="K173">
        <f t="shared" si="33"/>
        <v>2.4005895563440651E-105</v>
      </c>
      <c r="L173">
        <f t="shared" si="34"/>
        <v>1.7294728598079038E-111</v>
      </c>
      <c r="M173">
        <f t="shared" si="35"/>
        <v>1.3126631336853162E-111</v>
      </c>
    </row>
    <row r="174" spans="1:13" x14ac:dyDescent="0.35">
      <c r="A174" s="2">
        <f t="shared" si="28"/>
        <v>0.17200000000000013</v>
      </c>
      <c r="B174" s="1">
        <f>NORMDIST($A174,Calculator!$B$7,Calculator!$B$9,FALSE)/1000</f>
        <v>7.8925665938164439E-111</v>
      </c>
      <c r="C174" s="1">
        <f>NORMDIST($A174,Calculator!$B$7,Calculator!$B$9,TRUE)</f>
        <v>5.5645702884270294E-111</v>
      </c>
      <c r="D174">
        <f t="shared" si="29"/>
        <v>4.2200218426467486E-111</v>
      </c>
      <c r="E174" s="1">
        <f>(1+(Calculator!B$4*(Calculator!B$2-1)))^(Calculator!B$8*A174)*(1-(Calculator!B$4))^(Calculator!B$8*(1-A174))</f>
        <v>1.5838156105909181E-15</v>
      </c>
      <c r="F174">
        <f>B174*Calculator!B$8</f>
        <v>7.8925665938164442E-108</v>
      </c>
      <c r="G174">
        <f t="shared" si="27"/>
        <v>1.2500370178914874E-125</v>
      </c>
      <c r="H174">
        <f t="shared" si="30"/>
        <v>-34.078939515749553</v>
      </c>
      <c r="I174">
        <f t="shared" si="31"/>
        <v>-2.6897029957469609E-106</v>
      </c>
      <c r="J174">
        <f t="shared" si="32"/>
        <v>1248.170805408306</v>
      </c>
      <c r="K174">
        <f t="shared" si="33"/>
        <v>9.8512712021425619E-105</v>
      </c>
      <c r="L174">
        <f t="shared" si="34"/>
        <v>7.147485654271985E-111</v>
      </c>
      <c r="M174">
        <f t="shared" si="35"/>
        <v>5.4180127944640809E-111</v>
      </c>
    </row>
    <row r="175" spans="1:13" x14ac:dyDescent="0.35">
      <c r="A175" s="2">
        <f t="shared" si="28"/>
        <v>0.17300000000000013</v>
      </c>
      <c r="B175" s="1">
        <f>NORMDIST($A175,Calculator!$B$7,Calculator!$B$9,FALSE)/1000</f>
        <v>3.2442043277020918E-110</v>
      </c>
      <c r="C175" s="1">
        <f>NORMDIST($A175,Calculator!$B$7,Calculator!$B$9,TRUE)</f>
        <v>2.2937639476292614E-110</v>
      </c>
      <c r="D175">
        <f t="shared" si="29"/>
        <v>1.7373069187865585E-110</v>
      </c>
      <c r="E175" s="1">
        <f>(1+(Calculator!B$4*(Calculator!B$2-1)))^(Calculator!B$8*A175)*(1-(Calculator!B$4))^(Calculator!B$8*(1-A175))</f>
        <v>1.750533043284695E-15</v>
      </c>
      <c r="F175">
        <f>B175*Calculator!B$8</f>
        <v>3.244204327702092E-107</v>
      </c>
      <c r="G175">
        <f t="shared" si="27"/>
        <v>5.679086874809721E-125</v>
      </c>
      <c r="H175">
        <f t="shared" si="30"/>
        <v>-33.978856057192573</v>
      </c>
      <c r="I175">
        <f t="shared" si="31"/>
        <v>-1.1023435187111059E-105</v>
      </c>
      <c r="J175">
        <f t="shared" si="32"/>
        <v>1241.1090328412133</v>
      </c>
      <c r="K175">
        <f t="shared" si="33"/>
        <v>4.0264112954936219E-104</v>
      </c>
      <c r="L175">
        <f t="shared" si="34"/>
        <v>2.9420936144808064E-110</v>
      </c>
      <c r="M175">
        <f t="shared" si="35"/>
        <v>2.2273450490536078E-110</v>
      </c>
    </row>
    <row r="176" spans="1:13" x14ac:dyDescent="0.35">
      <c r="A176" s="2">
        <f t="shared" si="28"/>
        <v>0.17400000000000013</v>
      </c>
      <c r="B176" s="1">
        <f>NORMDIST($A176,Calculator!$B$7,Calculator!$B$9,FALSE)/1000</f>
        <v>1.3281790079908469E-109</v>
      </c>
      <c r="C176" s="1">
        <f>NORMDIST($A176,Calculator!$B$7,Calculator!$B$9,TRUE)</f>
        <v>9.417329020965832E-110</v>
      </c>
      <c r="D176">
        <f t="shared" si="29"/>
        <v>7.1235650733365709E-110</v>
      </c>
      <c r="E176" s="1">
        <f>(1+(Calculator!B$4*(Calculator!B$2-1)))^(Calculator!B$8*A176)*(1-(Calculator!B$4))^(Calculator!B$8*(1-A176))</f>
        <v>1.9347996794199224E-15</v>
      </c>
      <c r="F176">
        <f>B176*Calculator!B$8</f>
        <v>1.3281790079908469E-106</v>
      </c>
      <c r="G176">
        <f t="shared" si="27"/>
        <v>2.5697603188729614E-124</v>
      </c>
      <c r="H176">
        <f t="shared" si="30"/>
        <v>-33.878772598635592</v>
      </c>
      <c r="I176">
        <f t="shared" si="31"/>
        <v>-4.499707458200331E-105</v>
      </c>
      <c r="J176">
        <f t="shared" si="32"/>
        <v>1234.0672936714743</v>
      </c>
      <c r="K176">
        <f t="shared" si="33"/>
        <v>1.6390622739025279E-103</v>
      </c>
      <c r="L176">
        <f t="shared" si="34"/>
        <v>1.2062111972398682E-109</v>
      </c>
      <c r="M176">
        <f t="shared" si="35"/>
        <v>9.1200183579178751E-110</v>
      </c>
    </row>
    <row r="177" spans="1:13" x14ac:dyDescent="0.35">
      <c r="A177" s="2">
        <f t="shared" si="28"/>
        <v>0.17500000000000013</v>
      </c>
      <c r="B177" s="1">
        <f>NORMDIST($A177,Calculator!$B$7,Calculator!$B$9,FALSE)/1000</f>
        <v>5.415810909051187E-109</v>
      </c>
      <c r="C177" s="1">
        <f>NORMDIST($A177,Calculator!$B$7,Calculator!$B$9,TRUE)</f>
        <v>3.8509574213432391E-109</v>
      </c>
      <c r="D177">
        <f t="shared" si="29"/>
        <v>2.909224519246656E-109</v>
      </c>
      <c r="E177" s="1">
        <f>(1+(Calculator!B$4*(Calculator!B$2-1)))^(Calculator!B$8*A177)*(1-(Calculator!B$4))^(Calculator!B$8*(1-A177))</f>
        <v>2.1384628035693987E-15</v>
      </c>
      <c r="F177">
        <f>B177*Calculator!B$8</f>
        <v>5.4158109090511871E-106</v>
      </c>
      <c r="G177">
        <f t="shared" si="27"/>
        <v>1.1581510180171336E-123</v>
      </c>
      <c r="H177">
        <f t="shared" si="30"/>
        <v>-33.778689140078605</v>
      </c>
      <c r="I177">
        <f t="shared" si="31"/>
        <v>-1.8293899313828658E-104</v>
      </c>
      <c r="J177">
        <f t="shared" si="32"/>
        <v>1227.0455878990881</v>
      </c>
      <c r="K177">
        <f t="shared" si="33"/>
        <v>6.6454468808470091E-103</v>
      </c>
      <c r="L177">
        <f t="shared" si="34"/>
        <v>4.9255407531929735E-109</v>
      </c>
      <c r="M177">
        <f t="shared" si="35"/>
        <v>3.7193295559531051E-109</v>
      </c>
    </row>
    <row r="178" spans="1:13" x14ac:dyDescent="0.35">
      <c r="A178" s="2">
        <f t="shared" si="28"/>
        <v>0.17600000000000013</v>
      </c>
      <c r="B178" s="1">
        <f>NORMDIST($A178,Calculator!$B$7,Calculator!$B$9,FALSE)/1000</f>
        <v>2.1995246921720536E-108</v>
      </c>
      <c r="C178" s="1">
        <f>NORMDIST($A178,Calculator!$B$7,Calculator!$B$9,TRUE)</f>
        <v>1.5684535465459801E-108</v>
      </c>
      <c r="D178">
        <f t="shared" si="29"/>
        <v>1.1833578044116562E-108</v>
      </c>
      <c r="E178" s="1">
        <f>(1+(Calculator!B$4*(Calculator!B$2-1)))^(Calculator!B$8*A178)*(1-(Calculator!B$4))^(Calculator!B$8*(1-A178))</f>
        <v>2.3635641513135454E-15</v>
      </c>
      <c r="F178">
        <f>B178*Calculator!B$8</f>
        <v>2.1995246921720538E-105</v>
      </c>
      <c r="G178">
        <f t="shared" si="27"/>
        <v>5.198717712346827E-123</v>
      </c>
      <c r="H178">
        <f t="shared" si="30"/>
        <v>-33.678605681521624</v>
      </c>
      <c r="I178">
        <f t="shared" si="31"/>
        <v>-7.4076924794432833E-104</v>
      </c>
      <c r="J178">
        <f t="shared" si="32"/>
        <v>1220.0439155240558</v>
      </c>
      <c r="K178">
        <f t="shared" si="33"/>
        <v>2.6835167177294359E-102</v>
      </c>
      <c r="L178">
        <f t="shared" si="34"/>
        <v>2.0033101440324266E-108</v>
      </c>
      <c r="M178">
        <f t="shared" si="35"/>
        <v>1.5107560687131292E-108</v>
      </c>
    </row>
    <row r="179" spans="1:13" x14ac:dyDescent="0.35">
      <c r="A179" s="2">
        <f t="shared" si="28"/>
        <v>0.17700000000000013</v>
      </c>
      <c r="B179" s="1">
        <f>NORMDIST($A179,Calculator!$B$7,Calculator!$B$9,FALSE)/1000</f>
        <v>8.897185780933929E-108</v>
      </c>
      <c r="C179" s="1">
        <f>NORMDIST($A179,Calculator!$B$7,Calculator!$B$9,TRUE)</f>
        <v>6.3626289197488334E-108</v>
      </c>
      <c r="D179">
        <f t="shared" si="29"/>
        <v>4.7941753732028536E-108</v>
      </c>
      <c r="E179" s="1">
        <f>(1+(Calculator!B$4*(Calculator!B$2-1)))^(Calculator!B$8*A179)*(1-(Calculator!B$4))^(Calculator!B$8*(1-A179))</f>
        <v>2.6123603777675978E-15</v>
      </c>
      <c r="F179">
        <f>B179*Calculator!B$8</f>
        <v>8.8971857809339295E-105</v>
      </c>
      <c r="G179">
        <f t="shared" si="27"/>
        <v>2.3242655607749058E-122</v>
      </c>
      <c r="H179">
        <f t="shared" si="30"/>
        <v>-33.578522222964644</v>
      </c>
      <c r="I179">
        <f t="shared" si="31"/>
        <v>-2.9875435046693499E-103</v>
      </c>
      <c r="J179">
        <f t="shared" si="32"/>
        <v>1213.0622765463772</v>
      </c>
      <c r="K179">
        <f t="shared" si="33"/>
        <v>1.079284043827577E-101</v>
      </c>
      <c r="L179">
        <f t="shared" si="34"/>
        <v>8.1153302107349989E-108</v>
      </c>
      <c r="M179">
        <f t="shared" si="35"/>
        <v>6.1120200667025726E-108</v>
      </c>
    </row>
    <row r="180" spans="1:13" x14ac:dyDescent="0.35">
      <c r="A180" s="2">
        <f t="shared" si="28"/>
        <v>0.17800000000000013</v>
      </c>
      <c r="B180" s="1">
        <f>NORMDIST($A180,Calculator!$B$7,Calculator!$B$9,FALSE)/1000</f>
        <v>3.5845524929271944E-107</v>
      </c>
      <c r="C180" s="1">
        <f>NORMDIST($A180,Calculator!$B$7,Calculator!$B$9,TRUE)</f>
        <v>2.5707718781938986E-107</v>
      </c>
      <c r="D180">
        <f t="shared" si="29"/>
        <v>1.9345089862190152E-107</v>
      </c>
      <c r="E180" s="1">
        <f>(1+(Calculator!B$4*(Calculator!B$2-1)))^(Calculator!B$8*A180)*(1-(Calculator!B$4))^(Calculator!B$8*(1-A180))</f>
        <v>2.8873456806905178E-15</v>
      </c>
      <c r="F180">
        <f>B180*Calculator!B$8</f>
        <v>3.5845524929271941E-104</v>
      </c>
      <c r="G180">
        <f t="shared" si="27"/>
        <v>1.0349842157661763E-121</v>
      </c>
      <c r="H180">
        <f t="shared" si="30"/>
        <v>-33.478438764407656</v>
      </c>
      <c r="I180">
        <f t="shared" si="31"/>
        <v>-1.2000522113226788E-102</v>
      </c>
      <c r="J180">
        <f t="shared" si="32"/>
        <v>1206.1006709660514</v>
      </c>
      <c r="K180">
        <f t="shared" si="33"/>
        <v>4.3233311668325212E-101</v>
      </c>
      <c r="L180">
        <f t="shared" si="34"/>
        <v>3.2743715174122862E-107</v>
      </c>
      <c r="M180">
        <f t="shared" si="35"/>
        <v>2.4628384963387864E-107</v>
      </c>
    </row>
    <row r="181" spans="1:13" x14ac:dyDescent="0.35">
      <c r="A181" s="2">
        <f t="shared" si="28"/>
        <v>0.17900000000000013</v>
      </c>
      <c r="B181" s="1">
        <f>NORMDIST($A181,Calculator!$B$7,Calculator!$B$9,FALSE)/1000</f>
        <v>1.4383868316606064E-106</v>
      </c>
      <c r="C181" s="1">
        <f>NORMDIST($A181,Calculator!$B$7,Calculator!$B$9,TRUE)</f>
        <v>1.0345524580066715E-106</v>
      </c>
      <c r="D181">
        <f t="shared" si="29"/>
        <v>7.7747527018728166E-107</v>
      </c>
      <c r="E181" s="1">
        <f>(1+(Calculator!B$4*(Calculator!B$2-1)))^(Calculator!B$8*A181)*(1-(Calculator!B$4))^(Calculator!B$8*(1-A181))</f>
        <v>3.1912768049737237E-15</v>
      </c>
      <c r="F181">
        <f>B181*Calculator!B$8</f>
        <v>1.4383868316606064E-103</v>
      </c>
      <c r="G181">
        <f t="shared" si="27"/>
        <v>4.590290532458137E-121</v>
      </c>
      <c r="H181">
        <f t="shared" si="30"/>
        <v>-33.378355305850675</v>
      </c>
      <c r="I181">
        <f t="shared" si="31"/>
        <v>-4.8010986734424545E-102</v>
      </c>
      <c r="J181">
        <f t="shared" si="32"/>
        <v>1199.1590987830796</v>
      </c>
      <c r="K181">
        <f t="shared" si="33"/>
        <v>1.7248546567555819E-100</v>
      </c>
      <c r="L181">
        <f t="shared" si="34"/>
        <v>1.3158715109837526E-106</v>
      </c>
      <c r="M181">
        <f t="shared" si="35"/>
        <v>9.8843435924252394E-107</v>
      </c>
    </row>
    <row r="182" spans="1:13" x14ac:dyDescent="0.35">
      <c r="A182" s="2">
        <f t="shared" si="28"/>
        <v>0.18000000000000013</v>
      </c>
      <c r="B182" s="1">
        <f>NORMDIST($A182,Calculator!$B$7,Calculator!$B$9,FALSE)/1000</f>
        <v>5.7487698281452906E-106</v>
      </c>
      <c r="C182" s="1">
        <f>NORMDIST($A182,Calculator!$B$7,Calculator!$B$9,TRUE)</f>
        <v>4.1467088601827496E-106</v>
      </c>
      <c r="D182">
        <f t="shared" si="29"/>
        <v>3.1121564021760782E-106</v>
      </c>
      <c r="E182" s="1">
        <f>(1+(Calculator!B$4*(Calculator!B$2-1)))^(Calculator!B$8*A182)*(1-(Calculator!B$4))^(Calculator!B$8*(1-A182))</f>
        <v>3.5272006791814768E-15</v>
      </c>
      <c r="F182">
        <f>B182*Calculator!B$8</f>
        <v>5.7487698281452906E-103</v>
      </c>
      <c r="G182">
        <f t="shared" si="27"/>
        <v>2.027706484229205E-120</v>
      </c>
      <c r="H182">
        <f t="shared" si="30"/>
        <v>-33.278271847293695</v>
      </c>
      <c r="I182">
        <f t="shared" si="31"/>
        <v>-1.9130912512853883E-101</v>
      </c>
      <c r="J182">
        <f t="shared" si="32"/>
        <v>1192.2375599974612</v>
      </c>
      <c r="K182">
        <f t="shared" si="33"/>
        <v>6.8538993128949651E-100</v>
      </c>
      <c r="L182">
        <f t="shared" si="34"/>
        <v>5.2669938085644071E-106</v>
      </c>
      <c r="M182">
        <f t="shared" si="35"/>
        <v>3.9511222975806545E-106</v>
      </c>
    </row>
    <row r="183" spans="1:13" x14ac:dyDescent="0.35">
      <c r="A183" s="2">
        <f t="shared" si="28"/>
        <v>0.18100000000000013</v>
      </c>
      <c r="B183" s="1">
        <f>NORMDIST($A183,Calculator!$B$7,Calculator!$B$9,FALSE)/1000</f>
        <v>2.2884035393976292E-105</v>
      </c>
      <c r="C183" s="1">
        <f>NORMDIST($A183,Calculator!$B$7,Calculator!$B$9,TRUE)</f>
        <v>1.6554521965242955E-105</v>
      </c>
      <c r="D183">
        <f t="shared" si="29"/>
        <v>1.2407813105060205E-105</v>
      </c>
      <c r="E183" s="1">
        <f>(1+(Calculator!B$4*(Calculator!B$2-1)))^(Calculator!B$8*A183)*(1-(Calculator!B$4))^(Calculator!B$8*(1-A183))</f>
        <v>3.8984849612005714E-15</v>
      </c>
      <c r="F183">
        <f>B183*Calculator!B$8</f>
        <v>2.288403539397629E-102</v>
      </c>
      <c r="G183">
        <f t="shared" si="27"/>
        <v>8.921306783499817E-120</v>
      </c>
      <c r="H183">
        <f t="shared" si="30"/>
        <v>-33.178188388736714</v>
      </c>
      <c r="I183">
        <f t="shared" si="31"/>
        <v>-7.5925083739586411E-101</v>
      </c>
      <c r="J183">
        <f t="shared" si="32"/>
        <v>1185.3360546091963</v>
      </c>
      <c r="K183">
        <f t="shared" si="33"/>
        <v>2.7125272227433059E-99</v>
      </c>
      <c r="L183">
        <f t="shared" si="34"/>
        <v>2.0997903943885458E-105</v>
      </c>
      <c r="M183">
        <f t="shared" si="35"/>
        <v>1.5730910135321052E-105</v>
      </c>
    </row>
    <row r="184" spans="1:13" x14ac:dyDescent="0.35">
      <c r="A184" s="2">
        <f t="shared" si="28"/>
        <v>0.18200000000000013</v>
      </c>
      <c r="B184" s="1">
        <f>NORMDIST($A184,Calculator!$B$7,Calculator!$B$9,FALSE)/1000</f>
        <v>9.0729552603778813E-105</v>
      </c>
      <c r="C184" s="1">
        <f>NORMDIST($A184,Calculator!$B$7,Calculator!$B$9,TRUE)</f>
        <v>6.5825146873866631E-105</v>
      </c>
      <c r="D184">
        <f t="shared" si="29"/>
        <v>4.9270624908623673E-105</v>
      </c>
      <c r="E184" s="1">
        <f>(1+(Calculator!B$4*(Calculator!B$2-1)))^(Calculator!B$8*A184)*(1-(Calculator!B$4))^(Calculator!B$8*(1-A184))</f>
        <v>4.3088517992217069E-15</v>
      </c>
      <c r="F184">
        <f>B184*Calculator!B$8</f>
        <v>9.0729552603778819E-102</v>
      </c>
      <c r="G184">
        <f t="shared" si="27"/>
        <v>3.9094019597937287E-119</v>
      </c>
      <c r="H184">
        <f t="shared" si="30"/>
        <v>-33.078104930179727</v>
      </c>
      <c r="I184">
        <f t="shared" si="31"/>
        <v>-3.0011616612960568E-100</v>
      </c>
      <c r="J184">
        <f t="shared" si="32"/>
        <v>1178.4545826182843</v>
      </c>
      <c r="K184">
        <f t="shared" si="33"/>
        <v>1.0692065704482984E-98</v>
      </c>
      <c r="L184">
        <f t="shared" si="34"/>
        <v>8.3378276890729795E-105</v>
      </c>
      <c r="M184">
        <f t="shared" si="35"/>
        <v>6.2380372946844337E-105</v>
      </c>
    </row>
    <row r="185" spans="1:13" x14ac:dyDescent="0.35">
      <c r="A185" s="2">
        <f t="shared" si="28"/>
        <v>0.18300000000000013</v>
      </c>
      <c r="B185" s="1">
        <f>NORMDIST($A185,Calculator!$B$7,Calculator!$B$9,FALSE)/1000</f>
        <v>3.5828068519309966E-104</v>
      </c>
      <c r="C185" s="1">
        <f>NORMDIST($A185,Calculator!$B$7,Calculator!$B$9,TRUE)</f>
        <v>2.6069286368159004E-104</v>
      </c>
      <c r="D185">
        <f t="shared" si="29"/>
        <v>1.9486771680772341E-104</v>
      </c>
      <c r="E185" s="1">
        <f>(1+(Calculator!B$4*(Calculator!B$2-1)))^(Calculator!B$8*A185)*(1-(Calculator!B$4))^(Calculator!B$8*(1-A185))</f>
        <v>4.7624151465081844E-15</v>
      </c>
      <c r="F185">
        <f>B185*Calculator!B$8</f>
        <v>3.5828068519309966E-101</v>
      </c>
      <c r="G185">
        <f t="shared" si="27"/>
        <v>1.7062813618649485E-118</v>
      </c>
      <c r="H185">
        <f t="shared" si="30"/>
        <v>-32.978021471622746</v>
      </c>
      <c r="I185">
        <f t="shared" si="31"/>
        <v>-1.181538812916575E-99</v>
      </c>
      <c r="J185">
        <f t="shared" si="32"/>
        <v>1171.5931440247261</v>
      </c>
      <c r="K185">
        <f t="shared" si="33"/>
        <v>4.1975919440871679E-98</v>
      </c>
      <c r="L185">
        <f t="shared" si="34"/>
        <v>3.2975678611979336E-104</v>
      </c>
      <c r="M185">
        <f t="shared" si="35"/>
        <v>2.4637850922906357E-104</v>
      </c>
    </row>
    <row r="186" spans="1:13" x14ac:dyDescent="0.35">
      <c r="A186" s="2">
        <f t="shared" si="28"/>
        <v>0.18400000000000014</v>
      </c>
      <c r="B186" s="1">
        <f>NORMDIST($A186,Calculator!$B$7,Calculator!$B$9,FALSE)/1000</f>
        <v>1.4091476188771652E-103</v>
      </c>
      <c r="C186" s="1">
        <f>NORMDIST($A186,Calculator!$B$7,Calculator!$B$9,TRUE)</f>
        <v>1.028320712246872E-103</v>
      </c>
      <c r="D186">
        <f t="shared" si="29"/>
        <v>7.6762784856528199E-104</v>
      </c>
      <c r="E186" s="1">
        <f>(1+(Calculator!B$4*(Calculator!B$2-1)))^(Calculator!B$8*A186)*(1-(Calculator!B$4))^(Calculator!B$8*(1-A186))</f>
        <v>5.2637220040353508E-15</v>
      </c>
      <c r="F186">
        <f>B186*Calculator!B$8</f>
        <v>1.4091476188771652E-100</v>
      </c>
      <c r="G186">
        <f t="shared" si="27"/>
        <v>7.4173613284177548E-118</v>
      </c>
      <c r="H186">
        <f t="shared" si="30"/>
        <v>-32.877938013065766</v>
      </c>
      <c r="I186">
        <f t="shared" si="31"/>
        <v>-4.6329868064702661E-99</v>
      </c>
      <c r="J186">
        <f t="shared" si="32"/>
        <v>1164.7517388285216</v>
      </c>
      <c r="K186">
        <f t="shared" si="33"/>
        <v>1.6413071393532491E-97</v>
      </c>
      <c r="L186">
        <f t="shared" si="34"/>
        <v>1.298967974643529E-103</v>
      </c>
      <c r="M186">
        <f t="shared" si="35"/>
        <v>9.6921118852373565E-104</v>
      </c>
    </row>
    <row r="187" spans="1:13" x14ac:dyDescent="0.35">
      <c r="A187" s="2">
        <f t="shared" si="28"/>
        <v>0.18500000000000014</v>
      </c>
      <c r="B187" s="1">
        <f>NORMDIST($A187,Calculator!$B$7,Calculator!$B$9,FALSE)/1000</f>
        <v>5.5201140969145527E-103</v>
      </c>
      <c r="C187" s="1">
        <f>NORMDIST($A187,Calculator!$B$7,Calculator!$B$9,TRUE)</f>
        <v>4.0400819998009891E-103</v>
      </c>
      <c r="D187">
        <f t="shared" si="29"/>
        <v>3.0117612875541172E-103</v>
      </c>
      <c r="E187" s="1">
        <f>(1+(Calculator!B$4*(Calculator!B$2-1)))^(Calculator!B$8*A187)*(1-(Calculator!B$4))^(Calculator!B$8*(1-A187))</f>
        <v>5.8177980044601544E-15</v>
      </c>
      <c r="F187">
        <f>B187*Calculator!B$8</f>
        <v>5.5201140969145527E-100</v>
      </c>
      <c r="G187">
        <f t="shared" si="27"/>
        <v>3.2114908777421849E-117</v>
      </c>
      <c r="H187">
        <f t="shared" si="30"/>
        <v>-32.777854554508778</v>
      </c>
      <c r="I187">
        <f t="shared" si="31"/>
        <v>-1.8093749699295878E-98</v>
      </c>
      <c r="J187">
        <f t="shared" si="32"/>
        <v>1157.9303670296702</v>
      </c>
      <c r="K187">
        <f t="shared" si="33"/>
        <v>6.3919077422859246E-97</v>
      </c>
      <c r="L187">
        <f t="shared" si="34"/>
        <v>5.0964414999830676E-103</v>
      </c>
      <c r="M187">
        <f t="shared" si="35"/>
        <v>3.7974735253395389E-103</v>
      </c>
    </row>
    <row r="188" spans="1:13" x14ac:dyDescent="0.35">
      <c r="A188" s="2">
        <f t="shared" si="28"/>
        <v>0.18600000000000014</v>
      </c>
      <c r="B188" s="1">
        <f>NORMDIST($A188,Calculator!$B$7,Calculator!$B$9,FALSE)/1000</f>
        <v>2.1537638631394109E-102</v>
      </c>
      <c r="C188" s="1">
        <f>NORMDIST($A188,Calculator!$B$7,Calculator!$B$9,TRUE)</f>
        <v>1.5809347795558561E-102</v>
      </c>
      <c r="D188">
        <f t="shared" si="29"/>
        <v>1.1769265795757572E-102</v>
      </c>
      <c r="E188" s="1">
        <f>(1+(Calculator!B$4*(Calculator!B$2-1)))^(Calculator!B$8*A188)*(1-(Calculator!B$4))^(Calculator!B$8*(1-A188))</f>
        <v>6.4301977944033157E-15</v>
      </c>
      <c r="F188">
        <f>B188*Calculator!B$8</f>
        <v>2.153763863139411E-99</v>
      </c>
      <c r="G188">
        <f t="shared" si="27"/>
        <v>1.3849127642424603E-116</v>
      </c>
      <c r="H188">
        <f t="shared" si="30"/>
        <v>-32.677771095951798</v>
      </c>
      <c r="I188">
        <f t="shared" si="31"/>
        <v>-7.0380202514402527E-98</v>
      </c>
      <c r="J188">
        <f t="shared" si="32"/>
        <v>1151.1290286281724</v>
      </c>
      <c r="K188">
        <f t="shared" si="33"/>
        <v>2.4792601036701303E-96</v>
      </c>
      <c r="L188">
        <f t="shared" si="34"/>
        <v>1.9915882800342115E-102</v>
      </c>
      <c r="M188">
        <f t="shared" si="35"/>
        <v>1.4819441300359046E-102</v>
      </c>
    </row>
    <row r="189" spans="1:13" x14ac:dyDescent="0.35">
      <c r="A189" s="2">
        <f t="shared" si="28"/>
        <v>0.18700000000000014</v>
      </c>
      <c r="B189" s="1">
        <f>NORMDIST($A189,Calculator!$B$7,Calculator!$B$9,FALSE)/1000</f>
        <v>8.3696362878124137E-102</v>
      </c>
      <c r="C189" s="1">
        <f>NORMDIST($A189,Calculator!$B$7,Calculator!$B$9,TRUE)</f>
        <v>6.1616911611073851E-102</v>
      </c>
      <c r="D189">
        <f t="shared" si="29"/>
        <v>4.5807563815515292E-102</v>
      </c>
      <c r="E189" s="1">
        <f>(1+(Calculator!B$4*(Calculator!B$2-1)))^(Calculator!B$8*A189)*(1-(Calculator!B$4))^(Calculator!B$8*(1-A189))</f>
        <v>7.1070607201299647E-15</v>
      </c>
      <c r="F189">
        <f>B189*Calculator!B$8</f>
        <v>8.3696362878124142E-99</v>
      </c>
      <c r="G189">
        <f t="shared" si="27"/>
        <v>5.9483513302885976E-116</v>
      </c>
      <c r="H189">
        <f t="shared" si="30"/>
        <v>-32.577687637394817</v>
      </c>
      <c r="I189">
        <f t="shared" si="31"/>
        <v>-2.7266339662295752E-97</v>
      </c>
      <c r="J189">
        <f t="shared" si="32"/>
        <v>1144.3477236240283</v>
      </c>
      <c r="K189">
        <f t="shared" si="33"/>
        <v>9.5777742335191978E-96</v>
      </c>
      <c r="L189">
        <f t="shared" si="34"/>
        <v>7.7516832960539276E-102</v>
      </c>
      <c r="M189">
        <f t="shared" si="35"/>
        <v>5.7600950160197161E-102</v>
      </c>
    </row>
    <row r="190" spans="1:13" x14ac:dyDescent="0.35">
      <c r="A190" s="2">
        <f t="shared" si="28"/>
        <v>0.18800000000000014</v>
      </c>
      <c r="B190" s="1">
        <f>NORMDIST($A190,Calculator!$B$7,Calculator!$B$9,FALSE)/1000</f>
        <v>3.2394669509133209E-101</v>
      </c>
      <c r="C190" s="1">
        <f>NORMDIST($A190,Calculator!$B$7,Calculator!$B$9,TRUE)</f>
        <v>2.3919280970264671E-101</v>
      </c>
      <c r="D190">
        <f t="shared" si="29"/>
        <v>1.7757589809157287E-101</v>
      </c>
      <c r="E190" s="1">
        <f>(1+(Calculator!B$4*(Calculator!B$2-1)))^(Calculator!B$8*A190)*(1-(Calculator!B$4))^(Calculator!B$8*(1-A190))</f>
        <v>7.8551723748805284E-15</v>
      </c>
      <c r="F190">
        <f>B190*Calculator!B$8</f>
        <v>3.2394669509133212E-98</v>
      </c>
      <c r="G190">
        <f t="shared" si="27"/>
        <v>2.5446571302152774E-115</v>
      </c>
      <c r="H190">
        <f t="shared" si="30"/>
        <v>-32.477604178837829</v>
      </c>
      <c r="I190">
        <f t="shared" si="31"/>
        <v>-1.0521012538218952E-96</v>
      </c>
      <c r="J190">
        <f t="shared" si="32"/>
        <v>1137.586452017237</v>
      </c>
      <c r="K190">
        <f t="shared" si="33"/>
        <v>3.6851737151165817E-95</v>
      </c>
      <c r="L190">
        <f t="shared" si="34"/>
        <v>3.0050827948244616E-101</v>
      </c>
      <c r="M190">
        <f t="shared" si="35"/>
        <v>2.2299144652190687E-101</v>
      </c>
    </row>
    <row r="191" spans="1:13" x14ac:dyDescent="0.35">
      <c r="A191" s="2">
        <f t="shared" si="28"/>
        <v>0.18900000000000014</v>
      </c>
      <c r="B191" s="1">
        <f>NORMDIST($A191,Calculator!$B$7,Calculator!$B$9,FALSE)/1000</f>
        <v>1.2488175399148906E-100</v>
      </c>
      <c r="C191" s="1">
        <f>NORMDIST($A191,Calculator!$B$7,Calculator!$B$9,TRUE)</f>
        <v>9.2482286138438106E-101</v>
      </c>
      <c r="D191">
        <f t="shared" si="29"/>
        <v>6.8563005168173438E-101</v>
      </c>
      <c r="E191" s="1">
        <f>(1+(Calculator!B$4*(Calculator!B$2-1)))^(Calculator!B$8*A191)*(1-(Calculator!B$4))^(Calculator!B$8*(1-A191))</f>
        <v>8.6820326248679351E-15</v>
      </c>
      <c r="F191">
        <f>B191*Calculator!B$8</f>
        <v>1.2488175399148906E-97</v>
      </c>
      <c r="G191">
        <f t="shared" si="27"/>
        <v>1.0842274624048395E-114</v>
      </c>
      <c r="H191">
        <f t="shared" si="30"/>
        <v>-32.377520720280849</v>
      </c>
      <c r="I191">
        <f t="shared" si="31"/>
        <v>-4.0433615774444525E-96</v>
      </c>
      <c r="J191">
        <f t="shared" si="32"/>
        <v>1130.8452138077996</v>
      </c>
      <c r="K191">
        <f t="shared" si="33"/>
        <v>1.4122193379319847E-94</v>
      </c>
      <c r="L191">
        <f t="shared" si="34"/>
        <v>1.1603282008035819E-100</v>
      </c>
      <c r="M191">
        <f t="shared" si="35"/>
        <v>8.5981992132113564E-101</v>
      </c>
    </row>
    <row r="192" spans="1:13" x14ac:dyDescent="0.35">
      <c r="A192" s="2">
        <f t="shared" si="28"/>
        <v>0.19000000000000014</v>
      </c>
      <c r="B192" s="1">
        <f>NORMDIST($A192,Calculator!$B$7,Calculator!$B$9,FALSE)/1000</f>
        <v>4.7949368777019715E-100</v>
      </c>
      <c r="C192" s="1">
        <f>NORMDIST($A192,Calculator!$B$7,Calculator!$B$9,TRUE)</f>
        <v>3.561486138907404E-100</v>
      </c>
      <c r="D192">
        <f t="shared" si="29"/>
        <v>2.6366632775230228E-100</v>
      </c>
      <c r="E192" s="1">
        <f>(1+(Calculator!B$4*(Calculator!B$2-1)))^(Calculator!B$8*A192)*(1-(Calculator!B$4))^(Calculator!B$8*(1-A192))</f>
        <v>9.5959307959066469E-15</v>
      </c>
      <c r="F192">
        <f>B192*Calculator!B$8</f>
        <v>4.7949368777019718E-97</v>
      </c>
      <c r="G192">
        <f t="shared" si="27"/>
        <v>4.6011882449168812E-114</v>
      </c>
      <c r="H192">
        <f t="shared" si="30"/>
        <v>-32.277437261723868</v>
      </c>
      <c r="I192">
        <f t="shared" si="31"/>
        <v>-1.5476827424395152E-95</v>
      </c>
      <c r="J192">
        <f t="shared" si="32"/>
        <v>1124.1240089957157</v>
      </c>
      <c r="K192">
        <f t="shared" si="33"/>
        <v>5.3901036658437406E-94</v>
      </c>
      <c r="L192">
        <f t="shared" si="34"/>
        <v>4.4624078364795015E-100</v>
      </c>
      <c r="M192">
        <f t="shared" si="35"/>
        <v>3.3020796356759194E-100</v>
      </c>
    </row>
    <row r="193" spans="1:13" x14ac:dyDescent="0.35">
      <c r="A193" s="2">
        <f t="shared" si="28"/>
        <v>0.19100000000000014</v>
      </c>
      <c r="B193" s="1">
        <f>NORMDIST($A193,Calculator!$B$7,Calculator!$B$9,FALSE)/1000</f>
        <v>1.8336872575692617E-99</v>
      </c>
      <c r="C193" s="1">
        <f>NORMDIST($A193,Calculator!$B$7,Calculator!$B$9,TRUE)</f>
        <v>1.3660489048671691E-99</v>
      </c>
      <c r="D193">
        <f t="shared" si="29"/>
        <v>1.0099002909764287E-99</v>
      </c>
      <c r="E193" s="1">
        <f>(1+(Calculator!B$4*(Calculator!B$2-1)))^(Calculator!B$8*A193)*(1-(Calculator!B$4))^(Calculator!B$8*(1-A193))</f>
        <v>1.0606028774423189E-14</v>
      </c>
      <c r="F193">
        <f>B193*Calculator!B$8</f>
        <v>1.8336872575692617E-96</v>
      </c>
      <c r="G193">
        <f t="shared" si="27"/>
        <v>1.9448139817072736E-113</v>
      </c>
      <c r="H193">
        <f t="shared" si="30"/>
        <v>-32.177353803166881</v>
      </c>
      <c r="I193">
        <f t="shared" si="31"/>
        <v>-5.9003203651164933E-95</v>
      </c>
      <c r="J193">
        <f t="shared" si="32"/>
        <v>1117.4228375809848</v>
      </c>
      <c r="K193">
        <f t="shared" si="33"/>
        <v>2.0490040185891386E-93</v>
      </c>
      <c r="L193">
        <f t="shared" si="34"/>
        <v>1.7093134131145031E-99</v>
      </c>
      <c r="M193">
        <f t="shared" si="35"/>
        <v>1.2630726294665531E-99</v>
      </c>
    </row>
    <row r="194" spans="1:13" x14ac:dyDescent="0.35">
      <c r="A194" s="2">
        <f t="shared" si="28"/>
        <v>0.19200000000000014</v>
      </c>
      <c r="B194" s="1">
        <f>NORMDIST($A194,Calculator!$B$7,Calculator!$B$9,FALSE)/1000</f>
        <v>6.984351823535493E-99</v>
      </c>
      <c r="C194" s="1">
        <f>NORMDIST($A194,Calculator!$B$7,Calculator!$B$9,TRUE)</f>
        <v>5.218714595896334E-99</v>
      </c>
      <c r="D194">
        <f t="shared" si="29"/>
        <v>3.8526656910291652E-99</v>
      </c>
      <c r="E194" s="1">
        <f>(1+(Calculator!B$4*(Calculator!B$2-1)))^(Calculator!B$8*A194)*(1-(Calculator!B$4))^(Calculator!B$8*(1-A194))</f>
        <v>1.1722452855941481E-14</v>
      </c>
      <c r="F194">
        <f>B194*Calculator!B$8</f>
        <v>6.9843518235354926E-96</v>
      </c>
      <c r="G194">
        <f t="shared" si="27"/>
        <v>8.1873734980703733E-113</v>
      </c>
      <c r="H194">
        <f t="shared" si="30"/>
        <v>-32.077270344609893</v>
      </c>
      <c r="I194">
        <f t="shared" si="31"/>
        <v>-2.240389416254171E-94</v>
      </c>
      <c r="J194">
        <f t="shared" si="32"/>
        <v>1110.7416995636074</v>
      </c>
      <c r="K194">
        <f t="shared" si="33"/>
        <v>7.7578108148239946E-93</v>
      </c>
      <c r="L194">
        <f t="shared" si="34"/>
        <v>6.5213602672064503E-99</v>
      </c>
      <c r="M194">
        <f t="shared" si="35"/>
        <v>4.812046854091947E-99</v>
      </c>
    </row>
    <row r="195" spans="1:13" x14ac:dyDescent="0.35">
      <c r="A195" s="2">
        <f t="shared" si="28"/>
        <v>0.19300000000000014</v>
      </c>
      <c r="B195" s="1">
        <f>NORMDIST($A195,Calculator!$B$7,Calculator!$B$9,FALSE)/1000</f>
        <v>2.6496311278117248E-98</v>
      </c>
      <c r="C195" s="1">
        <f>NORMDIST($A195,Calculator!$B$7,Calculator!$B$9,TRUE)</f>
        <v>1.985743632011358E-98</v>
      </c>
      <c r="D195">
        <f t="shared" si="29"/>
        <v>1.4638721724217246E-98</v>
      </c>
      <c r="E195" s="1">
        <f>(1+(Calculator!B$4*(Calculator!B$2-1)))^(Calculator!B$8*A195)*(1-(Calculator!B$4))^(Calculator!B$8*(1-A195))</f>
        <v>1.2956395261830031E-14</v>
      </c>
      <c r="F195">
        <f>B195*Calculator!B$8</f>
        <v>2.6496311278117249E-95</v>
      </c>
      <c r="G195">
        <f t="shared" ref="G195:G258" si="36">E195*B195</f>
        <v>3.4329668189977193E-112</v>
      </c>
      <c r="H195">
        <f t="shared" si="30"/>
        <v>-31.977186886052912</v>
      </c>
      <c r="I195">
        <f t="shared" si="31"/>
        <v>-8.4727749753138679E-94</v>
      </c>
      <c r="J195">
        <f t="shared" si="32"/>
        <v>1104.0805949435839</v>
      </c>
      <c r="K195">
        <f t="shared" si="33"/>
        <v>2.9254063119754085E-92</v>
      </c>
      <c r="L195">
        <f t="shared" si="34"/>
        <v>2.4780996136474401E-98</v>
      </c>
      <c r="M195">
        <f t="shared" si="35"/>
        <v>1.8259635869267951E-98</v>
      </c>
    </row>
    <row r="196" spans="1:13" x14ac:dyDescent="0.35">
      <c r="A196" s="2">
        <f t="shared" ref="A196:A259" si="37">A195+0.001</f>
        <v>0.19400000000000014</v>
      </c>
      <c r="B196" s="1">
        <f>NORMDIST($A196,Calculator!$B$7,Calculator!$B$9,FALSE)/1000</f>
        <v>1.0011593200263418E-97</v>
      </c>
      <c r="C196" s="1">
        <f>NORMDIST($A196,Calculator!$B$7,Calculator!$B$9,TRUE)</f>
        <v>7.5256699254548617E-98</v>
      </c>
      <c r="D196">
        <f t="shared" si="29"/>
        <v>5.5399262934435037E-98</v>
      </c>
      <c r="E196" s="1">
        <f>(1+(Calculator!B$4*(Calculator!B$2-1)))^(Calculator!B$8*A196)*(1-(Calculator!B$4))^(Calculator!B$8*(1-A196))</f>
        <v>1.4320226342022636E-14</v>
      </c>
      <c r="F196">
        <f>B196*Calculator!B$8</f>
        <v>1.0011593200263418E-94</v>
      </c>
      <c r="G196">
        <f t="shared" si="36"/>
        <v>1.433682806720269E-111</v>
      </c>
      <c r="H196">
        <f t="shared" si="30"/>
        <v>-31.877103427495932</v>
      </c>
      <c r="I196">
        <f t="shared" si="31"/>
        <v>-3.1914059191881197E-93</v>
      </c>
      <c r="J196">
        <f t="shared" si="32"/>
        <v>1097.4395237209139</v>
      </c>
      <c r="K196">
        <f t="shared" si="33"/>
        <v>1.0987118073384626E-91</v>
      </c>
      <c r="L196">
        <f t="shared" si="34"/>
        <v>9.3791487615241309E-98</v>
      </c>
      <c r="M196">
        <f t="shared" si="35"/>
        <v>6.9010491478766911E-98</v>
      </c>
    </row>
    <row r="197" spans="1:13" x14ac:dyDescent="0.35">
      <c r="A197" s="2">
        <f t="shared" si="37"/>
        <v>0.19500000000000015</v>
      </c>
      <c r="B197" s="1">
        <f>NORMDIST($A197,Calculator!$B$7,Calculator!$B$9,FALSE)/1000</f>
        <v>3.7677271125864273E-97</v>
      </c>
      <c r="C197" s="1">
        <f>NORMDIST($A197,Calculator!$B$7,Calculator!$B$9,TRUE)</f>
        <v>2.8407272232457662E-97</v>
      </c>
      <c r="D197">
        <f t="shared" si="29"/>
        <v>2.08816023070028E-97</v>
      </c>
      <c r="E197" s="1">
        <f>(1+(Calculator!B$4*(Calculator!B$2-1)))^(Calculator!B$8*A197)*(1-(Calculator!B$4))^(Calculator!B$8*(1-A197))</f>
        <v>1.5827618588551416E-14</v>
      </c>
      <c r="F197">
        <f>B197*Calculator!B$8</f>
        <v>3.7677271125864273E-94</v>
      </c>
      <c r="G197">
        <f t="shared" si="36"/>
        <v>5.9634147683762089E-111</v>
      </c>
      <c r="H197">
        <f t="shared" si="30"/>
        <v>-31.777019968938944</v>
      </c>
      <c r="I197">
        <f t="shared" si="31"/>
        <v>-1.1972713969417157E-92</v>
      </c>
      <c r="J197">
        <f t="shared" si="32"/>
        <v>1090.818485895597</v>
      </c>
      <c r="K197">
        <f t="shared" si="33"/>
        <v>4.1099063842193159E-91</v>
      </c>
      <c r="L197">
        <f t="shared" si="34"/>
        <v>3.5356739518316418E-97</v>
      </c>
      <c r="M197">
        <f t="shared" si="35"/>
        <v>2.5977590756792284E-97</v>
      </c>
    </row>
    <row r="198" spans="1:13" x14ac:dyDescent="0.35">
      <c r="A198" s="2">
        <f t="shared" si="37"/>
        <v>0.19600000000000015</v>
      </c>
      <c r="B198" s="1">
        <f>NORMDIST($A198,Calculator!$B$7,Calculator!$B$9,FALSE)/1000</f>
        <v>1.4122583600785816E-96</v>
      </c>
      <c r="C198" s="1">
        <f>NORMDIST($A198,Calculator!$B$7,Calculator!$B$9,TRUE)</f>
        <v>1.0680124186527435E-96</v>
      </c>
      <c r="D198">
        <f t="shared" si="29"/>
        <v>7.8393969632816688E-97</v>
      </c>
      <c r="E198" s="1">
        <f>(1+(Calculator!B$4*(Calculator!B$2-1)))^(Calculator!B$8*A198)*(1-(Calculator!B$4))^(Calculator!B$8*(1-A198))</f>
        <v>1.7493683703135743E-14</v>
      </c>
      <c r="F198">
        <f>B198*Calculator!B$8</f>
        <v>1.4122583600785815E-93</v>
      </c>
      <c r="G198">
        <f t="shared" si="36"/>
        <v>2.4705601058323892E-110</v>
      </c>
      <c r="H198">
        <f t="shared" si="30"/>
        <v>-31.676936510381964</v>
      </c>
      <c r="I198">
        <f t="shared" si="31"/>
        <v>-4.4736018408465377E-92</v>
      </c>
      <c r="J198">
        <f t="shared" si="32"/>
        <v>1084.2174814676339</v>
      </c>
      <c r="K198">
        <f t="shared" si="33"/>
        <v>1.5311952023460105E-90</v>
      </c>
      <c r="L198">
        <f t="shared" si="34"/>
        <v>1.3275324256474067E-96</v>
      </c>
      <c r="M198">
        <f t="shared" si="35"/>
        <v>9.7396503046424248E-97</v>
      </c>
    </row>
    <row r="199" spans="1:13" x14ac:dyDescent="0.35">
      <c r="A199" s="2">
        <f t="shared" si="37"/>
        <v>0.19700000000000015</v>
      </c>
      <c r="B199" s="1">
        <f>NORMDIST($A199,Calculator!$B$7,Calculator!$B$9,FALSE)/1000</f>
        <v>5.2723876790465414E-96</v>
      </c>
      <c r="C199" s="1">
        <f>NORMDIST($A199,Calculator!$B$7,Calculator!$B$9,TRUE)</f>
        <v>3.9993139512765725E-96</v>
      </c>
      <c r="D199">
        <f t="shared" si="29"/>
        <v>2.9313015326238292E-96</v>
      </c>
      <c r="E199" s="1">
        <f>(1+(Calculator!B$4*(Calculator!B$2-1)))^(Calculator!B$8*A199)*(1-(Calculator!B$4))^(Calculator!B$8*(1-A199))</f>
        <v>1.9335124092939465E-14</v>
      </c>
      <c r="F199">
        <f>B199*Calculator!B$8</f>
        <v>5.2723876790465412E-93</v>
      </c>
      <c r="G199">
        <f t="shared" si="36"/>
        <v>1.0194227004044997E-109</v>
      </c>
      <c r="H199">
        <f t="shared" si="30"/>
        <v>-31.576853051824983</v>
      </c>
      <c r="I199">
        <f t="shared" si="31"/>
        <v>-1.6648541097350523E-91</v>
      </c>
      <c r="J199">
        <f t="shared" si="32"/>
        <v>1077.6365104370241</v>
      </c>
      <c r="K199">
        <f t="shared" si="33"/>
        <v>5.6817174601188749E-90</v>
      </c>
      <c r="L199">
        <f t="shared" si="34"/>
        <v>4.9645768076220519E-96</v>
      </c>
      <c r="M199">
        <f t="shared" si="35"/>
        <v>3.6370443819746451E-96</v>
      </c>
    </row>
    <row r="200" spans="1:13" x14ac:dyDescent="0.35">
      <c r="A200" s="2">
        <f t="shared" si="37"/>
        <v>0.19800000000000015</v>
      </c>
      <c r="B200" s="1">
        <f>NORMDIST($A200,Calculator!$B$7,Calculator!$B$9,FALSE)/1000</f>
        <v>1.960464519685238E-95</v>
      </c>
      <c r="C200" s="1">
        <f>NORMDIST($A200,Calculator!$B$7,Calculator!$B$9,TRUE)</f>
        <v>1.491616379238983E-95</v>
      </c>
      <c r="D200">
        <f t="shared" si="29"/>
        <v>1.0916849841113258E-95</v>
      </c>
      <c r="E200" s="1">
        <f>(1+(Calculator!B$4*(Calculator!B$2-1)))^(Calculator!B$8*A200)*(1-(Calculator!B$4))^(Calculator!B$8*(1-A200))</f>
        <v>2.137040031324899E-14</v>
      </c>
      <c r="F200">
        <f>B200*Calculator!B$8</f>
        <v>1.960464519685238E-92</v>
      </c>
      <c r="G200">
        <f t="shared" si="36"/>
        <v>4.1895911585594939E-109</v>
      </c>
      <c r="H200">
        <f t="shared" si="30"/>
        <v>-31.476769593267996</v>
      </c>
      <c r="I200">
        <f t="shared" si="31"/>
        <v>-6.1709089981909042E-91</v>
      </c>
      <c r="J200">
        <f t="shared" si="32"/>
        <v>1071.0755728037675</v>
      </c>
      <c r="K200">
        <f t="shared" si="33"/>
        <v>2.0998056583833292E-89</v>
      </c>
      <c r="L200">
        <f t="shared" si="34"/>
        <v>1.8491984550527162E-95</v>
      </c>
      <c r="M200">
        <f t="shared" si="35"/>
        <v>1.352740774290511E-95</v>
      </c>
    </row>
    <row r="201" spans="1:13" x14ac:dyDescent="0.35">
      <c r="A201" s="2">
        <f t="shared" si="37"/>
        <v>0.19900000000000015</v>
      </c>
      <c r="B201" s="1">
        <f>NORMDIST($A201,Calculator!$B$7,Calculator!$B$9,FALSE)/1000</f>
        <v>7.26054306193969E-95</v>
      </c>
      <c r="C201" s="1">
        <f>NORMDIST($A201,Calculator!$B$7,Calculator!$B$9,TRUE)</f>
        <v>5.5410397179046164E-95</v>
      </c>
      <c r="D201">
        <f t="shared" si="29"/>
        <v>4.0494233386656332E-95</v>
      </c>
      <c r="E201" s="1">
        <f>(1+(Calculator!B$4*(Calculator!B$2-1)))^(Calculator!B$8*A201)*(1-(Calculator!B$4))^(Calculator!B$8*(1-A201))</f>
        <v>2.3619916135696162E-14</v>
      </c>
      <c r="F201">
        <f>B201*Calculator!B$8</f>
        <v>7.2605430619396894E-92</v>
      </c>
      <c r="G201">
        <f t="shared" si="36"/>
        <v>1.7149341822262611E-108</v>
      </c>
      <c r="H201">
        <f t="shared" si="30"/>
        <v>-31.376686134711019</v>
      </c>
      <c r="I201">
        <f t="shared" si="31"/>
        <v>-2.2781178082203535E-90</v>
      </c>
      <c r="J201">
        <f t="shared" si="32"/>
        <v>1064.5346685678651</v>
      </c>
      <c r="K201">
        <f t="shared" si="33"/>
        <v>7.7290998020646789E-89</v>
      </c>
      <c r="L201">
        <f t="shared" si="34"/>
        <v>6.8603934757770046E-95</v>
      </c>
      <c r="M201">
        <f t="shared" si="35"/>
        <v>5.0111950207242887E-95</v>
      </c>
    </row>
    <row r="202" spans="1:13" x14ac:dyDescent="0.35">
      <c r="A202" s="2">
        <f t="shared" si="37"/>
        <v>0.20000000000000015</v>
      </c>
      <c r="B202" s="1">
        <f>NORMDIST($A202,Calculator!$B$7,Calculator!$B$9,FALSE)/1000</f>
        <v>2.6781672345139627E-94</v>
      </c>
      <c r="C202" s="1">
        <f>NORMDIST($A202,Calculator!$B$7,Calculator!$B$9,TRUE)</f>
        <v>2.050160590637462E-94</v>
      </c>
      <c r="D202">
        <f t="shared" si="29"/>
        <v>1.4960566188470004E-94</v>
      </c>
      <c r="E202" s="1">
        <f>(1+(Calculator!B$4*(Calculator!B$2-1)))^(Calculator!B$8*A202)*(1-(Calculator!B$4))^(Calculator!B$8*(1-A202))</f>
        <v>2.6106223097348336E-14</v>
      </c>
      <c r="F202">
        <f>B202*Calculator!B$8</f>
        <v>2.6781672345139629E-91</v>
      </c>
      <c r="G202">
        <f t="shared" si="36"/>
        <v>6.9916831316229932E-108</v>
      </c>
      <c r="H202">
        <f t="shared" si="30"/>
        <v>-31.276602676154038</v>
      </c>
      <c r="I202">
        <f t="shared" si="31"/>
        <v>-8.3763972494187478E-90</v>
      </c>
      <c r="J202">
        <f t="shared" si="32"/>
        <v>1058.0137977293159</v>
      </c>
      <c r="K202">
        <f t="shared" si="33"/>
        <v>2.8335378867423372E-88</v>
      </c>
      <c r="L202">
        <f t="shared" si="34"/>
        <v>2.5350046969753662E-94</v>
      </c>
      <c r="M202">
        <f t="shared" si="35"/>
        <v>1.8489653493976657E-94</v>
      </c>
    </row>
    <row r="203" spans="1:13" x14ac:dyDescent="0.35">
      <c r="A203" s="2">
        <f t="shared" si="37"/>
        <v>0.20100000000000015</v>
      </c>
      <c r="B203" s="1">
        <f>NORMDIST($A203,Calculator!$B$7,Calculator!$B$9,FALSE)/1000</f>
        <v>9.8393123519665134E-94</v>
      </c>
      <c r="C203" s="1">
        <f>NORMDIST($A203,Calculator!$B$7,Calculator!$B$9,TRUE)</f>
        <v>7.5552183748597329E-94</v>
      </c>
      <c r="D203">
        <f t="shared" si="29"/>
        <v>5.5050577842222709E-94</v>
      </c>
      <c r="E203" s="1">
        <f>(1+(Calculator!B$4*(Calculator!B$2-1)))^(Calculator!B$8*A203)*(1-(Calculator!B$4))^(Calculator!B$8*(1-A203))</f>
        <v>2.8854246581279886E-14</v>
      </c>
      <c r="F203">
        <f>B203*Calculator!B$8</f>
        <v>9.8393123519665139E-91</v>
      </c>
      <c r="G203">
        <f t="shared" si="36"/>
        <v>2.8390594479387471E-107</v>
      </c>
      <c r="H203">
        <f t="shared" si="30"/>
        <v>-31.17651921759705</v>
      </c>
      <c r="I203">
        <f t="shared" si="31"/>
        <v>-3.0675551062902405E-89</v>
      </c>
      <c r="J203">
        <f t="shared" si="32"/>
        <v>1051.5129602881195</v>
      </c>
      <c r="K203">
        <f t="shared" si="33"/>
        <v>1.034616445841577E-87</v>
      </c>
      <c r="L203">
        <f t="shared" si="34"/>
        <v>9.3298094892683272E-94</v>
      </c>
      <c r="M203">
        <f t="shared" si="35"/>
        <v>6.794804792292961E-94</v>
      </c>
    </row>
    <row r="204" spans="1:13" x14ac:dyDescent="0.35">
      <c r="A204" s="2">
        <f t="shared" si="37"/>
        <v>0.20200000000000015</v>
      </c>
      <c r="B204" s="1">
        <f>NORMDIST($A204,Calculator!$B$7,Calculator!$B$9,FALSE)/1000</f>
        <v>3.600396003797843E-93</v>
      </c>
      <c r="C204" s="1">
        <f>NORMDIST($A204,Calculator!$B$7,Calculator!$B$9,TRUE)</f>
        <v>2.7731202986298634E-93</v>
      </c>
      <c r="D204">
        <f t="shared" si="29"/>
        <v>2.0175984611438901E-93</v>
      </c>
      <c r="E204" s="1">
        <f>(1+(Calculator!B$4*(Calculator!B$2-1)))^(Calculator!B$8*A204)*(1-(Calculator!B$4))^(Calculator!B$8*(1-A204))</f>
        <v>3.1891535695098765E-14</v>
      </c>
      <c r="F204">
        <f>B204*Calculator!B$8</f>
        <v>3.6003960037978429E-90</v>
      </c>
      <c r="G204">
        <f t="shared" si="36"/>
        <v>1.1482215767160987E-106</v>
      </c>
      <c r="H204">
        <f t="shared" si="30"/>
        <v>-31.076435759040066</v>
      </c>
      <c r="I204">
        <f t="shared" si="31"/>
        <v>-1.1188747511912825E-88</v>
      </c>
      <c r="J204">
        <f t="shared" si="32"/>
        <v>1045.0321562442766</v>
      </c>
      <c r="K204">
        <f t="shared" si="33"/>
        <v>3.7625295991821364E-87</v>
      </c>
      <c r="L204">
        <f t="shared" si="34"/>
        <v>3.420039107024579E-93</v>
      </c>
      <c r="M204">
        <f t="shared" si="35"/>
        <v>2.4870581580977465E-93</v>
      </c>
    </row>
    <row r="205" spans="1:13" x14ac:dyDescent="0.35">
      <c r="A205" s="2">
        <f t="shared" si="37"/>
        <v>0.20300000000000015</v>
      </c>
      <c r="B205" s="1">
        <f>NORMDIST($A205,Calculator!$B$7,Calculator!$B$9,FALSE)/1000</f>
        <v>1.3121825639322387E-92</v>
      </c>
      <c r="C205" s="1">
        <f>NORMDIST($A205,Calculator!$B$7,Calculator!$B$9,TRUE)</f>
        <v>1.013801595560831E-92</v>
      </c>
      <c r="D205">
        <f t="shared" si="29"/>
        <v>7.3648956569784465E-93</v>
      </c>
      <c r="E205" s="1">
        <f>(1+(Calculator!B$4*(Calculator!B$2-1)))^(Calculator!B$8*A205)*(1-(Calculator!B$4))^(Calculator!B$8*(1-A205))</f>
        <v>3.52485394524775E-14</v>
      </c>
      <c r="F205">
        <f>B205*Calculator!B$8</f>
        <v>1.3121825639322386E-89</v>
      </c>
      <c r="G205">
        <f t="shared" si="36"/>
        <v>4.6252518873618593E-106</v>
      </c>
      <c r="H205">
        <f t="shared" si="30"/>
        <v>-30.976352300483089</v>
      </c>
      <c r="I205">
        <f t="shared" si="31"/>
        <v>-4.0646629382916198E-88</v>
      </c>
      <c r="J205">
        <f t="shared" si="32"/>
        <v>1038.5713855977883</v>
      </c>
      <c r="K205">
        <f t="shared" si="33"/>
        <v>1.3627952635803635E-86</v>
      </c>
      <c r="L205">
        <f t="shared" si="34"/>
        <v>1.2486872647401047E-92</v>
      </c>
      <c r="M205">
        <f t="shared" si="35"/>
        <v>9.0668335403764678E-93</v>
      </c>
    </row>
    <row r="206" spans="1:13" x14ac:dyDescent="0.35">
      <c r="A206" s="2">
        <f t="shared" si="37"/>
        <v>0.20400000000000015</v>
      </c>
      <c r="B206" s="1">
        <f>NORMDIST($A206,Calculator!$B$7,Calculator!$B$9,FALSE)/1000</f>
        <v>4.7631770249737301E-92</v>
      </c>
      <c r="C206" s="1">
        <f>NORMDIST($A206,Calculator!$B$7,Calculator!$B$9,TRUE)</f>
        <v>3.6914741251331225E-92</v>
      </c>
      <c r="D206">
        <f t="shared" si="29"/>
        <v>2.6776725295722915E-92</v>
      </c>
      <c r="E206" s="1">
        <f>(1+(Calculator!B$4*(Calculator!B$2-1)))^(Calculator!B$8*A206)*(1-(Calculator!B$4))^(Calculator!B$8*(1-A206))</f>
        <v>3.8958912026422428E-14</v>
      </c>
      <c r="F206">
        <f>B206*Calculator!B$8</f>
        <v>4.7631770249737303E-89</v>
      </c>
      <c r="G206">
        <f t="shared" si="36"/>
        <v>1.8556819468222805E-105</v>
      </c>
      <c r="H206">
        <f t="shared" si="30"/>
        <v>-30.876268841926109</v>
      </c>
      <c r="I206">
        <f t="shared" si="31"/>
        <v>-1.470691343647747E-87</v>
      </c>
      <c r="J206">
        <f t="shared" si="32"/>
        <v>1032.1306483486528</v>
      </c>
      <c r="K206">
        <f t="shared" si="33"/>
        <v>4.9162209909855437E-86</v>
      </c>
      <c r="L206">
        <f t="shared" si="34"/>
        <v>4.5408863434366187E-92</v>
      </c>
      <c r="M206">
        <f t="shared" si="35"/>
        <v>3.2921990786965142E-92</v>
      </c>
    </row>
    <row r="207" spans="1:13" x14ac:dyDescent="0.35">
      <c r="A207" s="2">
        <f t="shared" si="37"/>
        <v>0.20500000000000015</v>
      </c>
      <c r="B207" s="1">
        <f>NORMDIST($A207,Calculator!$B$7,Calculator!$B$9,FALSE)/1000</f>
        <v>1.7220971604022391E-91</v>
      </c>
      <c r="C207" s="1">
        <f>NORMDIST($A207,Calculator!$B$7,Calculator!$B$9,TRUE)</f>
        <v>1.3387802900986649E-91</v>
      </c>
      <c r="D207">
        <f t="shared" si="29"/>
        <v>9.6963287758535271E-92</v>
      </c>
      <c r="E207" s="1">
        <f>(1+(Calculator!B$4*(Calculator!B$2-1)))^(Calculator!B$8*A207)*(1-(Calculator!B$4))^(Calculator!B$8*(1-A207))</f>
        <v>4.3059850134467113E-14</v>
      </c>
      <c r="F207">
        <f>B207*Calculator!B$8</f>
        <v>1.7220971604022392E-88</v>
      </c>
      <c r="G207">
        <f t="shared" si="36"/>
        <v>7.4153245643911788E-105</v>
      </c>
      <c r="H207">
        <f t="shared" si="30"/>
        <v>-30.776185383369121</v>
      </c>
      <c r="I207">
        <f t="shared" si="31"/>
        <v>-5.2999581456712861E-87</v>
      </c>
      <c r="J207">
        <f t="shared" si="32"/>
        <v>1025.7099444968703</v>
      </c>
      <c r="K207">
        <f t="shared" si="33"/>
        <v>1.7663721828143987E-85</v>
      </c>
      <c r="L207">
        <f t="shared" si="34"/>
        <v>1.6447198947815122E-91</v>
      </c>
      <c r="M207">
        <f t="shared" si="35"/>
        <v>1.1906312604378504E-91</v>
      </c>
    </row>
    <row r="208" spans="1:13" x14ac:dyDescent="0.35">
      <c r="A208" s="2">
        <f t="shared" si="37"/>
        <v>0.20600000000000016</v>
      </c>
      <c r="B208" s="1">
        <f>NORMDIST($A208,Calculator!$B$7,Calculator!$B$9,FALSE)/1000</f>
        <v>6.2012186856101045E-91</v>
      </c>
      <c r="C208" s="1">
        <f>NORMDIST($A208,Calculator!$B$7,Calculator!$B$9,TRUE)</f>
        <v>4.8359459684485002E-91</v>
      </c>
      <c r="D208">
        <f t="shared" si="29"/>
        <v>3.4971656783498356E-91</v>
      </c>
      <c r="E208" s="1">
        <f>(1+(Calculator!B$4*(Calculator!B$2-1)))^(Calculator!B$8*A208)*(1-(Calculator!B$4))^(Calculator!B$8*(1-A208))</f>
        <v>4.7592465938095138E-14</v>
      </c>
      <c r="F208">
        <f>B208*Calculator!B$8</f>
        <v>6.2012186856101043E-88</v>
      </c>
      <c r="G208">
        <f t="shared" si="36"/>
        <v>2.9513128906957798E-104</v>
      </c>
      <c r="H208">
        <f t="shared" si="30"/>
        <v>-30.676101924812141</v>
      </c>
      <c r="I208">
        <f t="shared" si="31"/>
        <v>-1.9022921645782514E-86</v>
      </c>
      <c r="J208">
        <f t="shared" si="32"/>
        <v>1019.3092740424414</v>
      </c>
      <c r="K208">
        <f t="shared" si="33"/>
        <v>6.3209597166076584E-85</v>
      </c>
      <c r="L208">
        <f t="shared" si="34"/>
        <v>5.9334549568826687E-91</v>
      </c>
      <c r="M208">
        <f t="shared" si="35"/>
        <v>4.2887350621011561E-91</v>
      </c>
    </row>
    <row r="209" spans="1:13" x14ac:dyDescent="0.35">
      <c r="A209" s="2">
        <f t="shared" si="37"/>
        <v>0.20700000000000016</v>
      </c>
      <c r="B209" s="1">
        <f>NORMDIST($A209,Calculator!$B$7,Calculator!$B$9,FALSE)/1000</f>
        <v>2.2241030803500977E-90</v>
      </c>
      <c r="C209" s="1">
        <f>NORMDIST($A209,Calculator!$B$7,Calculator!$B$9,TRUE)</f>
        <v>1.7398677750143265E-90</v>
      </c>
      <c r="D209">
        <f t="shared" si="29"/>
        <v>1.2562731781694766E-90</v>
      </c>
      <c r="E209" s="1">
        <f>(1+(Calculator!B$4*(Calculator!B$2-1)))^(Calculator!B$8*A209)*(1-(Calculator!B$4))^(Calculator!B$8*(1-A209))</f>
        <v>5.2602199194736631E-14</v>
      </c>
      <c r="F209">
        <f>B209*Calculator!B$8</f>
        <v>2.2241030803500978E-87</v>
      </c>
      <c r="G209">
        <f t="shared" si="36"/>
        <v>1.1699271326220317E-103</v>
      </c>
      <c r="H209">
        <f t="shared" si="30"/>
        <v>-30.576018466255157</v>
      </c>
      <c r="I209">
        <f t="shared" si="31"/>
        <v>-6.8004216855639563E-86</v>
      </c>
      <c r="J209">
        <f t="shared" si="32"/>
        <v>1012.9286369853661</v>
      </c>
      <c r="K209">
        <f t="shared" si="33"/>
        <v>2.252857701693979E-84</v>
      </c>
      <c r="L209">
        <f t="shared" si="34"/>
        <v>2.1320027960297019E-90</v>
      </c>
      <c r="M209">
        <f t="shared" si="35"/>
        <v>1.538657300341435E-90</v>
      </c>
    </row>
    <row r="210" spans="1:13" x14ac:dyDescent="0.35">
      <c r="A210" s="2">
        <f t="shared" si="37"/>
        <v>0.20800000000000016</v>
      </c>
      <c r="B210" s="1">
        <f>NORMDIST($A210,Calculator!$B$7,Calculator!$B$9,FALSE)/1000</f>
        <v>7.9449513910283438E-90</v>
      </c>
      <c r="C210" s="1">
        <f>NORMDIST($A210,Calculator!$B$7,Calculator!$B$9,TRUE)</f>
        <v>6.2346739949208702E-90</v>
      </c>
      <c r="D210">
        <f t="shared" si="29"/>
        <v>4.4948062199065441E-90</v>
      </c>
      <c r="E210" s="1">
        <f>(1+(Calculator!B$4*(Calculator!B$2-1)))^(Calculator!B$8*A210)*(1-(Calculator!B$4))^(Calculator!B$8*(1-A210))</f>
        <v>5.8139272794182987E-14</v>
      </c>
      <c r="F210">
        <f>B210*Calculator!B$8</f>
        <v>7.9449513910283434E-87</v>
      </c>
      <c r="G210">
        <f t="shared" si="36"/>
        <v>4.6191369625952044E-103</v>
      </c>
      <c r="H210">
        <f t="shared" si="30"/>
        <v>-30.475935007698169</v>
      </c>
      <c r="I210">
        <f t="shared" si="31"/>
        <v>-2.4212982223230097E-85</v>
      </c>
      <c r="J210">
        <f t="shared" si="32"/>
        <v>1006.5680333256439</v>
      </c>
      <c r="K210">
        <f t="shared" si="33"/>
        <v>7.9971340965352387E-84</v>
      </c>
      <c r="L210">
        <f t="shared" si="34"/>
        <v>7.6301369351761151E-90</v>
      </c>
      <c r="M210">
        <f t="shared" si="35"/>
        <v>5.4981341391464132E-90</v>
      </c>
    </row>
    <row r="211" spans="1:13" x14ac:dyDescent="0.35">
      <c r="A211" s="2">
        <f t="shared" si="37"/>
        <v>0.20900000000000016</v>
      </c>
      <c r="B211" s="1">
        <f>NORMDIST($A211,Calculator!$B$7,Calculator!$B$9,FALSE)/1000</f>
        <v>2.8267411785456099E-89</v>
      </c>
      <c r="C211" s="1">
        <f>NORMDIST($A211,Calculator!$B$7,Calculator!$B$9,TRUE)</f>
        <v>2.2252252625888292E-89</v>
      </c>
      <c r="D211">
        <f t="shared" si="29"/>
        <v>1.6017578630967423E-89</v>
      </c>
      <c r="E211" s="1">
        <f>(1+(Calculator!B$4*(Calculator!B$2-1)))^(Calculator!B$8*A211)*(1-(Calculator!B$4))^(Calculator!B$8*(1-A211))</f>
        <v>6.4259196246202127E-14</v>
      </c>
      <c r="F211">
        <f>B211*Calculator!B$8</f>
        <v>2.8267411785456098E-86</v>
      </c>
      <c r="G211">
        <f t="shared" si="36"/>
        <v>1.8164411612938303E-102</v>
      </c>
      <c r="H211">
        <f t="shared" si="30"/>
        <v>-30.375851549141188</v>
      </c>
      <c r="I211">
        <f t="shared" si="31"/>
        <v>-8.5864670407345852E-85</v>
      </c>
      <c r="J211">
        <f t="shared" si="32"/>
        <v>1000.2274630632758</v>
      </c>
      <c r="K211">
        <f t="shared" si="33"/>
        <v>2.8273841577531694E-83</v>
      </c>
      <c r="L211">
        <f t="shared" si="34"/>
        <v>2.7198275142595619E-89</v>
      </c>
      <c r="M211">
        <f t="shared" si="35"/>
        <v>1.9568138207419504E-89</v>
      </c>
    </row>
    <row r="212" spans="1:13" x14ac:dyDescent="0.35">
      <c r="A212" s="2">
        <f t="shared" si="37"/>
        <v>0.21000000000000016</v>
      </c>
      <c r="B212" s="1">
        <f>NORMDIST($A212,Calculator!$B$7,Calculator!$B$9,FALSE)/1000</f>
        <v>1.0017037851923736E-88</v>
      </c>
      <c r="C212" s="1">
        <f>NORMDIST($A212,Calculator!$B$7,Calculator!$B$9,TRUE)</f>
        <v>7.9103730946725819E-89</v>
      </c>
      <c r="D212">
        <f t="shared" si="29"/>
        <v>5.6851478320837531E-89</v>
      </c>
      <c r="E212" s="1">
        <f>(1+(Calculator!B$4*(Calculator!B$2-1)))^(Calculator!B$8*A212)*(1-(Calculator!B$4))^(Calculator!B$8*(1-A212))</f>
        <v>7.102332216685484E-14</v>
      </c>
      <c r="F212">
        <f>B212*Calculator!B$8</f>
        <v>1.0017037851923736E-85</v>
      </c>
      <c r="G212">
        <f t="shared" si="36"/>
        <v>7.1144330651475912E-102</v>
      </c>
      <c r="H212">
        <f t="shared" si="30"/>
        <v>-30.275768090584208</v>
      </c>
      <c r="I212">
        <f t="shared" si="31"/>
        <v>-3.0327351495944684E-84</v>
      </c>
      <c r="J212">
        <f t="shared" si="32"/>
        <v>993.90692619826098</v>
      </c>
      <c r="K212">
        <f t="shared" si="33"/>
        <v>9.9560033010171516E-83</v>
      </c>
      <c r="L212">
        <f t="shared" si="34"/>
        <v>9.6563920245517018E-89</v>
      </c>
      <c r="M212">
        <f t="shared" si="35"/>
        <v>6.9365645102921396E-89</v>
      </c>
    </row>
    <row r="213" spans="1:13" x14ac:dyDescent="0.35">
      <c r="A213" s="2">
        <f t="shared" si="37"/>
        <v>0.21100000000000016</v>
      </c>
      <c r="B213" s="1">
        <f>NORMDIST($A213,Calculator!$B$7,Calculator!$B$9,FALSE)/1000</f>
        <v>3.5355017166281517E-88</v>
      </c>
      <c r="C213" s="1">
        <f>NORMDIST($A213,Calculator!$B$7,Calculator!$B$9,TRUE)</f>
        <v>2.8008041024293412E-88</v>
      </c>
      <c r="D213">
        <f t="shared" si="29"/>
        <v>2.0097667929620831E-88</v>
      </c>
      <c r="E213" s="1">
        <f>(1+(Calculator!B$4*(Calculator!B$2-1)))^(Calculator!B$8*A213)*(1-(Calculator!B$4))^(Calculator!B$8*(1-A213))</f>
        <v>7.8499461342313488E-14</v>
      </c>
      <c r="F213">
        <f>B213*Calculator!B$8</f>
        <v>3.5355017166281516E-85</v>
      </c>
      <c r="G213">
        <f t="shared" si="36"/>
        <v>2.7753498033013458E-101</v>
      </c>
      <c r="H213">
        <f t="shared" si="30"/>
        <v>-30.175684632027224</v>
      </c>
      <c r="I213">
        <f t="shared" si="31"/>
        <v>-1.0668618481696199E-83</v>
      </c>
      <c r="J213">
        <f t="shared" si="32"/>
        <v>987.60642273059943</v>
      </c>
      <c r="K213">
        <f t="shared" si="33"/>
        <v>3.4916842029170224E-82</v>
      </c>
      <c r="L213">
        <f t="shared" si="34"/>
        <v>3.4147030026145347E-88</v>
      </c>
      <c r="M213">
        <f t="shared" si="35"/>
        <v>2.4490638001593646E-88</v>
      </c>
    </row>
    <row r="214" spans="1:13" x14ac:dyDescent="0.35">
      <c r="A214" s="2">
        <f t="shared" si="37"/>
        <v>0.21200000000000016</v>
      </c>
      <c r="B214" s="1">
        <f>NORMDIST($A214,Calculator!$B$7,Calculator!$B$9,FALSE)/1000</f>
        <v>1.2428572735386059E-87</v>
      </c>
      <c r="C214" s="1">
        <f>NORMDIST($A214,Calculator!$B$7,Calculator!$B$9,TRUE)</f>
        <v>9.8771422332555296E-88</v>
      </c>
      <c r="D214">
        <f t="shared" si="29"/>
        <v>7.0763381308261878E-88</v>
      </c>
      <c r="E214" s="1">
        <f>(1+(Calculator!B$4*(Calculator!B$2-1)))^(Calculator!B$8*A214)*(1-(Calculator!B$4))^(Calculator!B$8*(1-A214))</f>
        <v>8.6762562536241056E-14</v>
      </c>
      <c r="F214">
        <f>B214*Calculator!B$8</f>
        <v>1.242857273538606E-84</v>
      </c>
      <c r="G214">
        <f t="shared" si="36"/>
        <v>1.0783348191901535E-100</v>
      </c>
      <c r="H214">
        <f t="shared" si="30"/>
        <v>-30.075601173470243</v>
      </c>
      <c r="I214">
        <f t="shared" si="31"/>
        <v>-3.7379679674493724E-83</v>
      </c>
      <c r="J214">
        <f t="shared" si="32"/>
        <v>981.32595266029159</v>
      </c>
      <c r="K214">
        <f t="shared" si="33"/>
        <v>1.2196480979760452E-81</v>
      </c>
      <c r="L214">
        <f t="shared" si="34"/>
        <v>1.202695076932629E-87</v>
      </c>
      <c r="M214">
        <f t="shared" si="35"/>
        <v>8.6122477667117551E-88</v>
      </c>
    </row>
    <row r="215" spans="1:13" x14ac:dyDescent="0.35">
      <c r="A215" s="2">
        <f t="shared" si="37"/>
        <v>0.21300000000000016</v>
      </c>
      <c r="B215" s="1">
        <f>NORMDIST($A215,Calculator!$B$7,Calculator!$B$9,FALSE)/1000</f>
        <v>4.3516096617229355E-87</v>
      </c>
      <c r="C215" s="1">
        <f>NORMDIST($A215,Calculator!$B$7,Calculator!$B$9,TRUE)</f>
        <v>3.4693068736793421E-87</v>
      </c>
      <c r="D215">
        <f t="shared" si="29"/>
        <v>2.481592650353789E-87</v>
      </c>
      <c r="E215" s="1">
        <f>(1+(Calculator!B$4*(Calculator!B$2-1)))^(Calculator!B$8*A215)*(1-(Calculator!B$4))^(Calculator!B$8*(1-A215))</f>
        <v>9.5895463855845196E-14</v>
      </c>
      <c r="F215">
        <f>B215*Calculator!B$8</f>
        <v>4.3516096617229355E-84</v>
      </c>
      <c r="G215">
        <f t="shared" si="36"/>
        <v>4.1729962703049853E-100</v>
      </c>
      <c r="H215">
        <f t="shared" si="30"/>
        <v>-29.975517714913259</v>
      </c>
      <c r="I215">
        <f t="shared" si="31"/>
        <v>-1.3044175250336355E-82</v>
      </c>
      <c r="J215">
        <f t="shared" si="32"/>
        <v>975.06551598733699</v>
      </c>
      <c r="K215">
        <f t="shared" si="33"/>
        <v>4.2431045201833551E-81</v>
      </c>
      <c r="L215">
        <f t="shared" si="34"/>
        <v>4.2191280509583825E-87</v>
      </c>
      <c r="M215">
        <f t="shared" si="35"/>
        <v>3.0164329740257533E-87</v>
      </c>
    </row>
    <row r="216" spans="1:13" x14ac:dyDescent="0.35">
      <c r="A216" s="2">
        <f t="shared" si="37"/>
        <v>0.21400000000000016</v>
      </c>
      <c r="B216" s="1">
        <f>NORMDIST($A216,Calculator!$B$7,Calculator!$B$9,FALSE)/1000</f>
        <v>1.5175292636056128E-86</v>
      </c>
      <c r="C216" s="1">
        <f>NORMDIST($A216,Calculator!$B$7,Calculator!$B$9,TRUE)</f>
        <v>1.2137157507582013E-86</v>
      </c>
      <c r="D216">
        <f t="shared" si="29"/>
        <v>8.6678506339026716E-87</v>
      </c>
      <c r="E216" s="1">
        <f>(1+(Calculator!B$4*(Calculator!B$2-1)))^(Calculator!B$8*A216)*(1-(Calculator!B$4))^(Calculator!B$8*(1-A216))</f>
        <v>1.059897232090926E-13</v>
      </c>
      <c r="F216">
        <f>B216*Calculator!B$8</f>
        <v>1.5175292636056129E-83</v>
      </c>
      <c r="G216">
        <f t="shared" si="36"/>
        <v>1.6084250661125701E-99</v>
      </c>
      <c r="H216">
        <f t="shared" si="30"/>
        <v>-29.875434256356272</v>
      </c>
      <c r="I216">
        <f t="shared" si="31"/>
        <v>-4.5336845746946238E-82</v>
      </c>
      <c r="J216">
        <f t="shared" si="32"/>
        <v>968.82511271173553</v>
      </c>
      <c r="K216">
        <f t="shared" si="33"/>
        <v>1.470220459856065E-80</v>
      </c>
      <c r="L216">
        <f t="shared" si="34"/>
        <v>1.4741934718871003E-86</v>
      </c>
      <c r="M216">
        <f t="shared" si="35"/>
        <v>1.0522806667912621E-86</v>
      </c>
    </row>
    <row r="217" spans="1:13" x14ac:dyDescent="0.35">
      <c r="A217" s="2">
        <f t="shared" si="37"/>
        <v>0.21500000000000016</v>
      </c>
      <c r="B217" s="1">
        <f>NORMDIST($A217,Calculator!$B$7,Calculator!$B$9,FALSE)/1000</f>
        <v>5.2708746146098023E-86</v>
      </c>
      <c r="C217" s="1">
        <f>NORMDIST($A217,Calculator!$B$7,Calculator!$B$9,TRUE)</f>
        <v>4.2291603293473302E-86</v>
      </c>
      <c r="D217">
        <f t="shared" si="29"/>
        <v>3.0154445785891291E-86</v>
      </c>
      <c r="E217" s="1">
        <f>(1+(Calculator!B$4*(Calculator!B$2-1)))^(Calculator!B$8*A217)*(1-(Calculator!B$4))^(Calculator!B$8*(1-A217))</f>
        <v>1.1714653617847053E-13</v>
      </c>
      <c r="F217">
        <f>B217*Calculator!B$8</f>
        <v>5.2708746146098023E-83</v>
      </c>
      <c r="G217">
        <f t="shared" si="36"/>
        <v>6.1746470373256916E-99</v>
      </c>
      <c r="H217">
        <f t="shared" si="30"/>
        <v>-29.775350797799291</v>
      </c>
      <c r="I217">
        <f t="shared" si="31"/>
        <v>-1.5694214066122201E-81</v>
      </c>
      <c r="J217">
        <f t="shared" si="32"/>
        <v>962.6047428334881</v>
      </c>
      <c r="K217">
        <f t="shared" si="33"/>
        <v>5.0737689029040294E-80</v>
      </c>
      <c r="L217">
        <f t="shared" si="34"/>
        <v>5.1303960535170444E-86</v>
      </c>
      <c r="M217">
        <f t="shared" si="35"/>
        <v>3.6562025816299439E-86</v>
      </c>
    </row>
    <row r="218" spans="1:13" x14ac:dyDescent="0.35">
      <c r="A218" s="2">
        <f t="shared" si="37"/>
        <v>0.21600000000000016</v>
      </c>
      <c r="B218" s="1">
        <f>NORMDIST($A218,Calculator!$B$7,Calculator!$B$9,FALSE)/1000</f>
        <v>1.8234202098376581E-85</v>
      </c>
      <c r="C218" s="1">
        <f>NORMDIST($A218,Calculator!$B$7,Calculator!$B$9,TRUE)</f>
        <v>1.4677572360909279E-85</v>
      </c>
      <c r="D218">
        <f t="shared" si="29"/>
        <v>1.0448412031561949E-85</v>
      </c>
      <c r="E218" s="1">
        <f>(1+(Calculator!B$4*(Calculator!B$2-1)))^(Calculator!B$8*A218)*(1-(Calculator!B$4))^(Calculator!B$8*(1-A218))</f>
        <v>1.2947775051304611E-13</v>
      </c>
      <c r="F218">
        <f>B218*Calculator!B$8</f>
        <v>1.8234202098376581E-82</v>
      </c>
      <c r="G218">
        <f t="shared" si="36"/>
        <v>2.3609234700980647E-98</v>
      </c>
      <c r="H218">
        <f t="shared" si="30"/>
        <v>-29.675267339242311</v>
      </c>
      <c r="I218">
        <f t="shared" si="31"/>
        <v>-5.4110482198709812E-81</v>
      </c>
      <c r="J218">
        <f t="shared" si="32"/>
        <v>956.40440635259404</v>
      </c>
      <c r="K218">
        <f t="shared" si="33"/>
        <v>1.743927123321108E-79</v>
      </c>
      <c r="L218">
        <f t="shared" si="34"/>
        <v>1.7783283908446075E-85</v>
      </c>
      <c r="M218">
        <f t="shared" si="35"/>
        <v>1.265288785492903E-85</v>
      </c>
    </row>
    <row r="219" spans="1:13" x14ac:dyDescent="0.35">
      <c r="A219" s="2">
        <f t="shared" si="37"/>
        <v>0.21700000000000016</v>
      </c>
      <c r="B219" s="1">
        <f>NORMDIST($A219,Calculator!$B$7,Calculator!$B$9,FALSE)/1000</f>
        <v>6.2827432323363193E-85</v>
      </c>
      <c r="C219" s="1">
        <f>NORMDIST($A219,Calculator!$B$7,Calculator!$B$9,TRUE)</f>
        <v>5.0736120659730183E-85</v>
      </c>
      <c r="D219">
        <f t="shared" si="29"/>
        <v>3.6058548298820903E-85</v>
      </c>
      <c r="E219" s="1">
        <f>(1+(Calculator!B$4*(Calculator!B$2-1)))^(Calculator!B$8*A219)*(1-(Calculator!B$4))^(Calculator!B$8*(1-A219))</f>
        <v>1.4310698740915595E-13</v>
      </c>
      <c r="F219">
        <f>B219*Calculator!B$8</f>
        <v>6.2827432323363194E-82</v>
      </c>
      <c r="G219">
        <f t="shared" si="36"/>
        <v>8.9910445664491344E-98</v>
      </c>
      <c r="H219">
        <f t="shared" si="30"/>
        <v>-29.57518388068533</v>
      </c>
      <c r="I219">
        <f t="shared" si="31"/>
        <v>-1.8581328637147798E-80</v>
      </c>
      <c r="J219">
        <f t="shared" si="32"/>
        <v>950.22410326905344</v>
      </c>
      <c r="K219">
        <f t="shared" si="33"/>
        <v>5.9700140540164938E-79</v>
      </c>
      <c r="L219">
        <f t="shared" si="34"/>
        <v>6.1395666683275932E-85</v>
      </c>
      <c r="M219">
        <f t="shared" si="35"/>
        <v>4.3612382774829857E-85</v>
      </c>
    </row>
    <row r="220" spans="1:13" x14ac:dyDescent="0.35">
      <c r="A220" s="2">
        <f t="shared" si="37"/>
        <v>0.21800000000000017</v>
      </c>
      <c r="B220" s="1">
        <f>NORMDIST($A220,Calculator!$B$7,Calculator!$B$9,FALSE)/1000</f>
        <v>2.1561070831237738E-84</v>
      </c>
      <c r="C220" s="1">
        <f>NORMDIST($A220,Calculator!$B$7,Calculator!$B$9,TRUE)</f>
        <v>1.7468003109675674E-84</v>
      </c>
      <c r="D220">
        <f t="shared" si="29"/>
        <v>1.2394391043702656E-84</v>
      </c>
      <c r="E220" s="1">
        <f>(1+(Calculator!B$4*(Calculator!B$2-1)))^(Calculator!B$8*A220)*(1-(Calculator!B$4))^(Calculator!B$8*(1-A220))</f>
        <v>1.5817088082064684E-13</v>
      </c>
      <c r="F220">
        <f>B220*Calculator!B$8</f>
        <v>2.1561070831237739E-81</v>
      </c>
      <c r="G220">
        <f t="shared" si="36"/>
        <v>3.4103335648132293E-97</v>
      </c>
      <c r="H220">
        <f t="shared" si="30"/>
        <v>-29.475100422128346</v>
      </c>
      <c r="I220">
        <f t="shared" si="31"/>
        <v>-6.3551472795935464E-80</v>
      </c>
      <c r="J220">
        <f t="shared" si="32"/>
        <v>944.0638335828661</v>
      </c>
      <c r="K220">
        <f t="shared" si="33"/>
        <v>2.0355027185090012E-78</v>
      </c>
      <c r="L220">
        <f t="shared" si="34"/>
        <v>2.1111942501487167E-84</v>
      </c>
      <c r="M220">
        <f t="shared" si="35"/>
        <v>1.4972375833159574E-84</v>
      </c>
    </row>
    <row r="221" spans="1:13" x14ac:dyDescent="0.35">
      <c r="A221" s="2">
        <f t="shared" si="37"/>
        <v>0.21900000000000017</v>
      </c>
      <c r="B221" s="1">
        <f>NORMDIST($A221,Calculator!$B$7,Calculator!$B$9,FALSE)/1000</f>
        <v>7.369700008880783E-84</v>
      </c>
      <c r="C221" s="1">
        <f>NORMDIST($A221,Calculator!$B$7,Calculator!$B$9,TRUE)</f>
        <v>5.9900751122981902E-84</v>
      </c>
      <c r="D221">
        <f t="shared" si="29"/>
        <v>4.243274801330623E-84</v>
      </c>
      <c r="E221" s="1">
        <f>(1+(Calculator!B$4*(Calculator!B$2-1)))^(Calculator!B$8*A221)*(1-(Calculator!B$4))^(Calculator!B$8*(1-A221))</f>
        <v>1.7482044722281984E-13</v>
      </c>
      <c r="F221">
        <f>B221*Calculator!B$8</f>
        <v>7.3697000088807828E-81</v>
      </c>
      <c r="G221">
        <f t="shared" si="36"/>
        <v>1.2883742514505578E-96</v>
      </c>
      <c r="H221">
        <f t="shared" si="30"/>
        <v>-29.375016963571365</v>
      </c>
      <c r="I221">
        <f t="shared" si="31"/>
        <v>-2.1648506277730504E-79</v>
      </c>
      <c r="J221">
        <f t="shared" si="32"/>
        <v>937.92359729403245</v>
      </c>
      <c r="K221">
        <f t="shared" si="33"/>
        <v>6.9122155433073271E-78</v>
      </c>
      <c r="L221">
        <f t="shared" si="34"/>
        <v>7.2307511490690537E-84</v>
      </c>
      <c r="M221">
        <f t="shared" si="35"/>
        <v>5.119556898920337E-84</v>
      </c>
    </row>
    <row r="222" spans="1:13" x14ac:dyDescent="0.35">
      <c r="A222" s="2">
        <f t="shared" si="37"/>
        <v>0.22000000000000017</v>
      </c>
      <c r="B222" s="1">
        <f>NORMDIST($A222,Calculator!$B$7,Calculator!$B$9,FALSE)/1000</f>
        <v>2.5089254769772572E-83</v>
      </c>
      <c r="C222" s="1">
        <f>NORMDIST($A222,Calculator!$B$7,Calculator!$B$9,TRUE)</f>
        <v>2.0458995639795169E-83</v>
      </c>
      <c r="D222">
        <f t="shared" si="29"/>
        <v>1.446892052749698E-83</v>
      </c>
      <c r="E222" s="1">
        <f>(1+(Calculator!B$4*(Calculator!B$2-1)))^(Calculator!B$8*A222)*(1-(Calculator!B$4))^(Calculator!B$8*(1-A222))</f>
        <v>1.9322259956206362E-13</v>
      </c>
      <c r="F222">
        <f>B222*Calculator!B$8</f>
        <v>2.5089254769772572E-80</v>
      </c>
      <c r="G222">
        <f t="shared" si="36"/>
        <v>4.8478110276903608E-96</v>
      </c>
      <c r="H222">
        <f t="shared" si="30"/>
        <v>-29.274933505014385</v>
      </c>
      <c r="I222">
        <f t="shared" si="31"/>
        <v>-7.344862650754571E-79</v>
      </c>
      <c r="J222">
        <f t="shared" si="32"/>
        <v>931.80339440255216</v>
      </c>
      <c r="K222">
        <f t="shared" si="33"/>
        <v>2.3378252757504504E-77</v>
      </c>
      <c r="L222">
        <f t="shared" si="34"/>
        <v>2.4666266048389103E-83</v>
      </c>
      <c r="M222">
        <f t="shared" si="35"/>
        <v>1.7435514899320051E-83</v>
      </c>
    </row>
    <row r="223" spans="1:13" x14ac:dyDescent="0.35">
      <c r="A223" s="2">
        <f t="shared" si="37"/>
        <v>0.22100000000000017</v>
      </c>
      <c r="B223" s="1">
        <f>NORMDIST($A223,Calculator!$B$7,Calculator!$B$9,FALSE)/1000</f>
        <v>8.5071517853531017E-83</v>
      </c>
      <c r="C223" s="1">
        <f>NORMDIST($A223,Calculator!$B$7,Calculator!$B$9,TRUE)</f>
        <v>6.9598425481339012E-83</v>
      </c>
      <c r="D223">
        <f t="shared" si="29"/>
        <v>4.9139429841543843E-83</v>
      </c>
      <c r="E223" s="1">
        <f>(1+(Calculator!B$4*(Calculator!B$2-1)))^(Calculator!B$8*A223)*(1-(Calculator!B$4))^(Calculator!B$8*(1-A223))</f>
        <v>2.1356182056859774E-13</v>
      </c>
      <c r="F223">
        <f>B223*Calculator!B$8</f>
        <v>8.5071517853531023E-80</v>
      </c>
      <c r="G223">
        <f t="shared" si="36"/>
        <v>1.816802823133405E-95</v>
      </c>
      <c r="H223">
        <f t="shared" si="30"/>
        <v>-29.174850046457397</v>
      </c>
      <c r="I223">
        <f t="shared" si="31"/>
        <v>-2.4819487766012906E-78</v>
      </c>
      <c r="J223">
        <f t="shared" si="32"/>
        <v>925.703224908425</v>
      </c>
      <c r="K223">
        <f t="shared" si="33"/>
        <v>7.875097842486832E-77</v>
      </c>
      <c r="L223">
        <f t="shared" si="34"/>
        <v>8.3808527931741259E-83</v>
      </c>
      <c r="M223">
        <f t="shared" si="35"/>
        <v>5.9142261883352156E-83</v>
      </c>
    </row>
    <row r="224" spans="1:13" x14ac:dyDescent="0.35">
      <c r="A224" s="2">
        <f t="shared" si="37"/>
        <v>0.22200000000000017</v>
      </c>
      <c r="B224" s="1">
        <f>NORMDIST($A224,Calculator!$B$7,Calculator!$B$9,FALSE)/1000</f>
        <v>2.8730227823090172E-82</v>
      </c>
      <c r="C224" s="1">
        <f>NORMDIST($A224,Calculator!$B$7,Calculator!$B$9,TRUE)</f>
        <v>2.3581835896957396E-82</v>
      </c>
      <c r="D224">
        <f t="shared" si="29"/>
        <v>1.6621993348823493E-82</v>
      </c>
      <c r="E224" s="1">
        <f>(1+(Calculator!B$4*(Calculator!B$2-1)))^(Calculator!B$8*A224)*(1-(Calculator!B$4))^(Calculator!B$8*(1-A224))</f>
        <v>2.3604201220739705E-13</v>
      </c>
      <c r="F224">
        <f>B224*Calculator!B$8</f>
        <v>2.8730227823090171E-79</v>
      </c>
      <c r="G224">
        <f t="shared" si="36"/>
        <v>6.7815407865391483E-95</v>
      </c>
      <c r="H224">
        <f t="shared" si="30"/>
        <v>-29.074766587900413</v>
      </c>
      <c r="I224">
        <f t="shared" si="31"/>
        <v>-8.3532466797354895E-78</v>
      </c>
      <c r="J224">
        <f t="shared" si="32"/>
        <v>919.62308881165143</v>
      </c>
      <c r="K224">
        <f t="shared" si="33"/>
        <v>2.6420980852932632E-76</v>
      </c>
      <c r="L224">
        <f t="shared" si="34"/>
        <v>2.8362065011027923E-82</v>
      </c>
      <c r="M224">
        <f t="shared" si="35"/>
        <v>1.9981212217853797E-82</v>
      </c>
    </row>
    <row r="225" spans="1:13" x14ac:dyDescent="0.35">
      <c r="A225" s="2">
        <f t="shared" si="37"/>
        <v>0.22300000000000017</v>
      </c>
      <c r="B225" s="1">
        <f>NORMDIST($A225,Calculator!$B$7,Calculator!$B$9,FALSE)/1000</f>
        <v>9.6638999783556784E-82</v>
      </c>
      <c r="C225" s="1">
        <f>NORMDIST($A225,Calculator!$B$7,Calculator!$B$9,TRUE)</f>
        <v>7.9582748540063198E-82</v>
      </c>
      <c r="D225">
        <f t="shared" si="29"/>
        <v>5.60009126431058E-82</v>
      </c>
      <c r="E225" s="1">
        <f>(1+(Calculator!B$4*(Calculator!B$2-1)))^(Calculator!B$8*A225)*(1-(Calculator!B$4))^(Calculator!B$8*(1-A225))</f>
        <v>2.6088853980817518E-13</v>
      </c>
      <c r="F225">
        <f>B225*Calculator!B$8</f>
        <v>9.6638999783556788E-79</v>
      </c>
      <c r="G225">
        <f t="shared" si="36"/>
        <v>2.5212007542054686E-94</v>
      </c>
      <c r="H225">
        <f t="shared" si="30"/>
        <v>-28.974683129343433</v>
      </c>
      <c r="I225">
        <f t="shared" si="31"/>
        <v>-2.8000843966652465E-77</v>
      </c>
      <c r="J225">
        <f t="shared" si="32"/>
        <v>913.56298611223156</v>
      </c>
      <c r="K225">
        <f t="shared" si="33"/>
        <v>8.8285813217165438E-76</v>
      </c>
      <c r="L225">
        <f t="shared" si="34"/>
        <v>9.559877969299385E-82</v>
      </c>
      <c r="M225">
        <f t="shared" si="35"/>
        <v>6.7236714681965933E-82</v>
      </c>
    </row>
    <row r="226" spans="1:13" x14ac:dyDescent="0.35">
      <c r="A226" s="2">
        <f t="shared" si="37"/>
        <v>0.22400000000000017</v>
      </c>
      <c r="B226" s="1">
        <f>NORMDIST($A226,Calculator!$B$7,Calculator!$B$9,FALSE)/1000</f>
        <v>3.2376078998654466E-81</v>
      </c>
      <c r="C226" s="1">
        <f>NORMDIST($A226,Calculator!$B$7,Calculator!$B$9,TRUE)</f>
        <v>2.6749976777019855E-81</v>
      </c>
      <c r="D226">
        <f t="shared" si="29"/>
        <v>1.8791701923013537E-81</v>
      </c>
      <c r="E226" s="1">
        <f>(1+(Calculator!B$4*(Calculator!B$2-1)))^(Calculator!B$8*A226)*(1-(Calculator!B$4))^(Calculator!B$8*(1-A226))</f>
        <v>2.8835049136693189E-13</v>
      </c>
      <c r="F226">
        <f>B226*Calculator!B$8</f>
        <v>3.2376078998654467E-78</v>
      </c>
      <c r="G226">
        <f t="shared" si="36"/>
        <v>9.3356582877966197E-94</v>
      </c>
      <c r="H226">
        <f t="shared" si="30"/>
        <v>-28.874599670786449</v>
      </c>
      <c r="I226">
        <f t="shared" si="31"/>
        <v>-9.3484631999590436E-77</v>
      </c>
      <c r="J226">
        <f t="shared" si="32"/>
        <v>907.52291681016504</v>
      </c>
      <c r="K226">
        <f t="shared" si="33"/>
        <v>2.9382033647735227E-75</v>
      </c>
      <c r="L226">
        <f t="shared" si="34"/>
        <v>3.2094583503382362E-81</v>
      </c>
      <c r="M226">
        <f t="shared" si="35"/>
        <v>2.2534705534082978E-81</v>
      </c>
    </row>
    <row r="227" spans="1:13" x14ac:dyDescent="0.35">
      <c r="A227" s="2">
        <f t="shared" si="37"/>
        <v>0.22500000000000017</v>
      </c>
      <c r="B227" s="1">
        <f>NORMDIST($A227,Calculator!$B$7,Calculator!$B$9,FALSE)/1000</f>
        <v>1.0803252929359665E-80</v>
      </c>
      <c r="C227" s="1">
        <f>NORMDIST($A227,Calculator!$B$7,Calculator!$B$9,TRUE)</f>
        <v>8.9555253746498543E-81</v>
      </c>
      <c r="D227">
        <f t="shared" si="29"/>
        <v>6.2805276969478688E-81</v>
      </c>
      <c r="E227" s="1">
        <f>(1+(Calculator!B$4*(Calculator!B$2-1)))^(Calculator!B$8*A227)*(1-(Calculator!B$4))^(Calculator!B$8*(1-A227))</f>
        <v>3.1870317466871357E-13</v>
      </c>
      <c r="F227">
        <f>B227*Calculator!B$8</f>
        <v>1.0803252929359665E-77</v>
      </c>
      <c r="G227">
        <f t="shared" si="36"/>
        <v>3.4430310053360047E-93</v>
      </c>
      <c r="H227">
        <f t="shared" si="30"/>
        <v>-28.774516212229468</v>
      </c>
      <c r="I227">
        <f t="shared" si="31"/>
        <v>-3.1085837656067516E-76</v>
      </c>
      <c r="J227">
        <f t="shared" si="32"/>
        <v>901.502880905452</v>
      </c>
      <c r="K227">
        <f t="shared" si="33"/>
        <v>9.7391636389680009E-75</v>
      </c>
      <c r="L227">
        <f t="shared" si="34"/>
        <v>1.0731886365754649E-80</v>
      </c>
      <c r="M227">
        <f t="shared" si="35"/>
        <v>7.522428015416412E-81</v>
      </c>
    </row>
    <row r="228" spans="1:13" x14ac:dyDescent="0.35">
      <c r="A228" s="2">
        <f t="shared" si="37"/>
        <v>0.22600000000000017</v>
      </c>
      <c r="B228" s="1">
        <f>NORMDIST($A228,Calculator!$B$7,Calculator!$B$9,FALSE)/1000</f>
        <v>3.5904038859200656E-80</v>
      </c>
      <c r="C228" s="1">
        <f>NORMDIST($A228,Calculator!$B$7,Calculator!$B$9,TRUE)</f>
        <v>2.9862209883328086E-80</v>
      </c>
      <c r="D228">
        <f t="shared" si="29"/>
        <v>2.0906684508678231E-80</v>
      </c>
      <c r="E228" s="1">
        <f>(1+(Calculator!B$4*(Calculator!B$2-1)))^(Calculator!B$8*A228)*(1-(Calculator!B$4))^(Calculator!B$8*(1-A228))</f>
        <v>3.5225087726541959E-13</v>
      </c>
      <c r="F228">
        <f>B228*Calculator!B$8</f>
        <v>3.5904038859200658E-77</v>
      </c>
      <c r="G228">
        <f t="shared" si="36"/>
        <v>1.2647229185525145E-92</v>
      </c>
      <c r="H228">
        <f t="shared" si="30"/>
        <v>-28.674432753672484</v>
      </c>
      <c r="I228">
        <f t="shared" si="31"/>
        <v>-1.029527947853393E-75</v>
      </c>
      <c r="J228">
        <f t="shared" si="32"/>
        <v>895.50287839809232</v>
      </c>
      <c r="K228">
        <f t="shared" si="33"/>
        <v>3.2152170144531147E-74</v>
      </c>
      <c r="L228">
        <f t="shared" si="34"/>
        <v>3.574253438673506E-80</v>
      </c>
      <c r="M228">
        <f t="shared" si="35"/>
        <v>2.5010648020980409E-80</v>
      </c>
    </row>
    <row r="229" spans="1:13" x14ac:dyDescent="0.35">
      <c r="A229" s="2">
        <f t="shared" si="37"/>
        <v>0.22700000000000017</v>
      </c>
      <c r="B229" s="1">
        <f>NORMDIST($A229,Calculator!$B$7,Calculator!$B$9,FALSE)/1000</f>
        <v>1.1884763248461407E-79</v>
      </c>
      <c r="C229" s="1">
        <f>NORMDIST($A229,Calculator!$B$7,Calculator!$B$9,TRUE)</f>
        <v>9.9178164142188852E-80</v>
      </c>
      <c r="D229">
        <f t="shared" si="29"/>
        <v>6.9315954258860759E-80</v>
      </c>
      <c r="E229" s="1">
        <f>(1+(Calculator!B$4*(Calculator!B$2-1)))^(Calculator!B$8*A229)*(1-(Calculator!B$4))^(Calculator!B$8*(1-A229))</f>
        <v>3.8932991697757028E-13</v>
      </c>
      <c r="F229">
        <f>B229*Calculator!B$8</f>
        <v>1.1884763248461407E-76</v>
      </c>
      <c r="G229">
        <f t="shared" si="36"/>
        <v>4.6270938888215579E-92</v>
      </c>
      <c r="H229">
        <f t="shared" si="30"/>
        <v>-28.5743492951155</v>
      </c>
      <c r="I229">
        <f t="shared" si="31"/>
        <v>-3.3959937635128779E-75</v>
      </c>
      <c r="J229">
        <f t="shared" si="32"/>
        <v>889.52290928808611</v>
      </c>
      <c r="K229">
        <f t="shared" si="33"/>
        <v>1.0571769180971516E-73</v>
      </c>
      <c r="L229">
        <f t="shared" si="34"/>
        <v>1.1856584748833347E-79</v>
      </c>
      <c r="M229">
        <f t="shared" si="35"/>
        <v>8.2823313101598413E-80</v>
      </c>
    </row>
    <row r="230" spans="1:13" x14ac:dyDescent="0.35">
      <c r="A230" s="2">
        <f t="shared" si="37"/>
        <v>0.22800000000000017</v>
      </c>
      <c r="B230" s="1">
        <f>NORMDIST($A230,Calculator!$B$7,Calculator!$B$9,FALSE)/1000</f>
        <v>3.9182869022961272E-79</v>
      </c>
      <c r="C230" s="1">
        <f>NORMDIST($A230,Calculator!$B$7,Calculator!$B$9,TRUE)</f>
        <v>3.2807524706823206E-79</v>
      </c>
      <c r="D230">
        <f t="shared" si="29"/>
        <v>2.2889708292604323E-79</v>
      </c>
      <c r="E230" s="1">
        <f>(1+(Calculator!B$4*(Calculator!B$2-1)))^(Calculator!B$8*A230)*(1-(Calculator!B$4))^(Calculator!B$8*(1-A230))</f>
        <v>4.3031201350152424E-13</v>
      </c>
      <c r="F230">
        <f>B230*Calculator!B$8</f>
        <v>3.9182869022961275E-76</v>
      </c>
      <c r="G230">
        <f t="shared" si="36"/>
        <v>1.6860859264036966E-91</v>
      </c>
      <c r="H230">
        <f t="shared" si="30"/>
        <v>-28.474265836558519</v>
      </c>
      <c r="I230">
        <f t="shared" si="31"/>
        <v>-1.1157034287988533E-74</v>
      </c>
      <c r="J230">
        <f t="shared" si="32"/>
        <v>883.56297357543349</v>
      </c>
      <c r="K230">
        <f t="shared" si="33"/>
        <v>3.4620532267144404E-73</v>
      </c>
      <c r="L230">
        <f t="shared" si="34"/>
        <v>3.9174088112880147E-79</v>
      </c>
      <c r="M230">
        <f t="shared" si="35"/>
        <v>2.7317503364046802E-79</v>
      </c>
    </row>
    <row r="231" spans="1:13" x14ac:dyDescent="0.35">
      <c r="A231" s="2">
        <f t="shared" si="37"/>
        <v>0.22900000000000018</v>
      </c>
      <c r="B231" s="1">
        <f>NORMDIST($A231,Calculator!$B$7,Calculator!$B$9,FALSE)/1000</f>
        <v>1.2866499231742423E-78</v>
      </c>
      <c r="C231" s="1">
        <f>NORMDIST($A231,Calculator!$B$7,Calculator!$B$9,TRUE)</f>
        <v>1.0809215475207625E-78</v>
      </c>
      <c r="D231">
        <f t="shared" ref="D231:D294" si="38">C231-C230</f>
        <v>7.5284630045253033E-79</v>
      </c>
      <c r="E231" s="1">
        <f>(1+(Calculator!B$4*(Calculator!B$2-1)))^(Calculator!B$8*A231)*(1-(Calculator!B$4))^(Calculator!B$8*(1-A231))</f>
        <v>4.7560801492273628E-13</v>
      </c>
      <c r="F231">
        <f>B231*Calculator!B$8</f>
        <v>1.2866499231742422E-75</v>
      </c>
      <c r="G231">
        <f t="shared" si="36"/>
        <v>6.1194101586139246E-91</v>
      </c>
      <c r="H231">
        <f t="shared" ref="H231:H294" si="39">LN(E231)</f>
        <v>-28.374182378001539</v>
      </c>
      <c r="I231">
        <f t="shared" ref="I231:I294" si="40">F231*H231</f>
        <v>-3.6507639576787617E-74</v>
      </c>
      <c r="J231">
        <f t="shared" ref="J231:J294" si="41">(H231-O$2)^2</f>
        <v>877.62307126013434</v>
      </c>
      <c r="K231">
        <f t="shared" ref="K231:K294" si="42">F231*J231</f>
        <v>1.1291936572127944E-72</v>
      </c>
      <c r="L231">
        <f t="shared" ref="L231:L294" si="43">_xlfn.LOGNORM.DIST(E231,O$2,O$3,TRUE)</f>
        <v>1.2891493481301113E-78</v>
      </c>
      <c r="M231">
        <f t="shared" ref="M231:M294" si="44">L231-L230</f>
        <v>8.9740846700130985E-79</v>
      </c>
    </row>
    <row r="232" spans="1:13" x14ac:dyDescent="0.35">
      <c r="A232" s="2">
        <f t="shared" si="37"/>
        <v>0.23000000000000018</v>
      </c>
      <c r="B232" s="1">
        <f>NORMDIST($A232,Calculator!$B$7,Calculator!$B$9,FALSE)/1000</f>
        <v>4.208070746443922E-78</v>
      </c>
      <c r="C232" s="1">
        <f>NORMDIST($A232,Calculator!$B$7,Calculator!$B$9,TRUE)</f>
        <v>3.5471391565669289E-78</v>
      </c>
      <c r="D232">
        <f t="shared" si="38"/>
        <v>2.4662176090461667E-78</v>
      </c>
      <c r="E232" s="1">
        <f>(1+(Calculator!B$4*(Calculator!B$2-1)))^(Calculator!B$8*A232)*(1-(Calculator!B$4))^(Calculator!B$8*(1-A232))</f>
        <v>5.2567201649355335E-13</v>
      </c>
      <c r="F232">
        <f>B232*Calculator!B$8</f>
        <v>4.2080707464439219E-75</v>
      </c>
      <c r="G232">
        <f t="shared" si="36"/>
        <v>2.2120650348307088E-90</v>
      </c>
      <c r="H232">
        <f t="shared" si="39"/>
        <v>-28.274098919444551</v>
      </c>
      <c r="I232">
        <f t="shared" si="40"/>
        <v>-1.1897940854497631E-73</v>
      </c>
      <c r="J232">
        <f t="shared" si="41"/>
        <v>871.70320234218821</v>
      </c>
      <c r="K232">
        <f t="shared" si="42"/>
        <v>3.668188745357649E-72</v>
      </c>
      <c r="L232">
        <f t="shared" si="43"/>
        <v>4.2254469608311313E-78</v>
      </c>
      <c r="M232">
        <f t="shared" si="44"/>
        <v>2.93629761270102E-78</v>
      </c>
    </row>
    <row r="233" spans="1:13" x14ac:dyDescent="0.35">
      <c r="A233" s="2">
        <f t="shared" si="37"/>
        <v>0.23100000000000018</v>
      </c>
      <c r="B233" s="1">
        <f>NORMDIST($A233,Calculator!$B$7,Calculator!$B$9,FALSE)/1000</f>
        <v>1.3707685605169498E-77</v>
      </c>
      <c r="C233" s="1">
        <f>NORMDIST($A233,Calculator!$B$7,Calculator!$B$9,TRUE)</f>
        <v>1.1593795975551132E-77</v>
      </c>
      <c r="D233">
        <f t="shared" si="38"/>
        <v>8.0466568189842035E-78</v>
      </c>
      <c r="E233" s="1">
        <f>(1+(Calculator!B$4*(Calculator!B$2-1)))^(Calculator!B$8*A233)*(1-(Calculator!B$4))^(Calculator!B$8*(1-A233))</f>
        <v>5.8100591296655786E-13</v>
      </c>
      <c r="F233">
        <f>B233*Calculator!B$8</f>
        <v>1.3707685605169497E-74</v>
      </c>
      <c r="G233">
        <f t="shared" si="36"/>
        <v>7.9642463896900476E-90</v>
      </c>
      <c r="H233">
        <f t="shared" si="39"/>
        <v>-28.174015460887571</v>
      </c>
      <c r="I233">
        <f t="shared" si="40"/>
        <v>-3.862005461730314E-73</v>
      </c>
      <c r="J233">
        <f t="shared" si="41"/>
        <v>865.803366821596</v>
      </c>
      <c r="K233">
        <f t="shared" si="42"/>
        <v>1.1868160348287677E-71</v>
      </c>
      <c r="L233">
        <f t="shared" si="43"/>
        <v>1.3794539031846942E-77</v>
      </c>
      <c r="M233">
        <f t="shared" si="44"/>
        <v>9.5690920710158106E-78</v>
      </c>
    </row>
    <row r="234" spans="1:13" x14ac:dyDescent="0.35">
      <c r="A234" s="2">
        <f t="shared" si="37"/>
        <v>0.23200000000000018</v>
      </c>
      <c r="B234" s="1">
        <f>NORMDIST($A234,Calculator!$B$7,Calculator!$B$9,FALSE)/1000</f>
        <v>4.4473745420292758E-77</v>
      </c>
      <c r="C234" s="1">
        <f>NORMDIST($A234,Calculator!$B$7,Calculator!$B$9,TRUE)</f>
        <v>3.7743006193875653E-77</v>
      </c>
      <c r="D234">
        <f t="shared" si="38"/>
        <v>2.6149210218324519E-77</v>
      </c>
      <c r="E234" s="1">
        <f>(1+(Calculator!B$4*(Calculator!B$2-1)))^(Calculator!B$8*A234)*(1-(Calculator!B$4))^(Calculator!B$8*(1-A234))</f>
        <v>6.4216443012093107E-13</v>
      </c>
      <c r="F234">
        <f>B234*Calculator!B$8</f>
        <v>4.4473745420292759E-74</v>
      </c>
      <c r="G234">
        <f t="shared" si="36"/>
        <v>2.8559457383165668E-89</v>
      </c>
      <c r="H234">
        <f t="shared" si="39"/>
        <v>-28.07393200233059</v>
      </c>
      <c r="I234">
        <f t="shared" si="40"/>
        <v>-1.2485529048182603E-72</v>
      </c>
      <c r="J234">
        <f t="shared" si="41"/>
        <v>859.92356469835727</v>
      </c>
      <c r="K234">
        <f t="shared" si="42"/>
        <v>3.8244021697305393E-71</v>
      </c>
      <c r="L234">
        <f t="shared" si="43"/>
        <v>4.4854588760145456E-77</v>
      </c>
      <c r="M234">
        <f t="shared" si="44"/>
        <v>3.1060049728298513E-77</v>
      </c>
    </row>
    <row r="235" spans="1:13" x14ac:dyDescent="0.35">
      <c r="A235" s="2">
        <f t="shared" si="37"/>
        <v>0.23300000000000018</v>
      </c>
      <c r="B235" s="1">
        <f>NORMDIST($A235,Calculator!$B$7,Calculator!$B$9,FALSE)/1000</f>
        <v>1.4371488266540141E-76</v>
      </c>
      <c r="C235" s="1">
        <f>NORMDIST($A235,Calculator!$B$7,Calculator!$B$9,TRUE)</f>
        <v>1.2238008885057459E-76</v>
      </c>
      <c r="D235">
        <f t="shared" si="38"/>
        <v>8.4637082656698934E-77</v>
      </c>
      <c r="E235" s="1">
        <f>(1+(Calculator!B$4*(Calculator!B$2-1)))^(Calculator!B$8*A235)*(1-(Calculator!B$4))^(Calculator!B$8*(1-A235))</f>
        <v>7.0976068592313282E-13</v>
      </c>
      <c r="F235">
        <f>B235*Calculator!B$8</f>
        <v>1.4371488266540141E-73</v>
      </c>
      <c r="G235">
        <f t="shared" si="36"/>
        <v>1.0200317369795786E-88</v>
      </c>
      <c r="H235">
        <f t="shared" si="39"/>
        <v>-27.97384854377361</v>
      </c>
      <c r="I235">
        <f t="shared" si="40"/>
        <v>-4.0202583611681344E-72</v>
      </c>
      <c r="J235">
        <f t="shared" si="41"/>
        <v>854.06379597247189</v>
      </c>
      <c r="K235">
        <f t="shared" si="42"/>
        <v>1.2274167822695112E-70</v>
      </c>
      <c r="L235">
        <f t="shared" si="43"/>
        <v>1.4526859917892059E-76</v>
      </c>
      <c r="M235">
        <f t="shared" si="44"/>
        <v>1.0041401041877514E-76</v>
      </c>
    </row>
    <row r="236" spans="1:13" x14ac:dyDescent="0.35">
      <c r="A236" s="2">
        <f t="shared" si="37"/>
        <v>0.23400000000000018</v>
      </c>
      <c r="B236" s="1">
        <f>NORMDIST($A236,Calculator!$B$7,Calculator!$B$9,FALSE)/1000</f>
        <v>4.6254953831899714E-76</v>
      </c>
      <c r="C236" s="1">
        <f>NORMDIST($A236,Calculator!$B$7,Calculator!$B$9,TRUE)</f>
        <v>3.9522873699823453E-76</v>
      </c>
      <c r="D236">
        <f t="shared" si="38"/>
        <v>2.7284864814765994E-76</v>
      </c>
      <c r="E236" s="1">
        <f>(1+(Calculator!B$4*(Calculator!B$2-1)))^(Calculator!B$8*A236)*(1-(Calculator!B$4))^(Calculator!B$8*(1-A236))</f>
        <v>7.8447233707294027E-13</v>
      </c>
      <c r="F236">
        <f>B236*Calculator!B$8</f>
        <v>4.6254953831899714E-73</v>
      </c>
      <c r="G236">
        <f t="shared" si="36"/>
        <v>3.6285731733711324E-88</v>
      </c>
      <c r="H236">
        <f t="shared" si="39"/>
        <v>-27.873765085216622</v>
      </c>
      <c r="I236">
        <f t="shared" si="40"/>
        <v>-1.2892997171379131E-71</v>
      </c>
      <c r="J236">
        <f t="shared" si="41"/>
        <v>848.22406064393965</v>
      </c>
      <c r="K236">
        <f t="shared" si="42"/>
        <v>3.9234564764191931E-70</v>
      </c>
      <c r="L236">
        <f t="shared" si="43"/>
        <v>4.6859951417790767E-76</v>
      </c>
      <c r="M236">
        <f t="shared" si="44"/>
        <v>3.2333091499898708E-76</v>
      </c>
    </row>
    <row r="237" spans="1:13" x14ac:dyDescent="0.35">
      <c r="A237" s="2">
        <f t="shared" si="37"/>
        <v>0.23500000000000018</v>
      </c>
      <c r="B237" s="1">
        <f>NORMDIST($A237,Calculator!$B$7,Calculator!$B$9,FALSE)/1000</f>
        <v>1.4827680764317921E-75</v>
      </c>
      <c r="C237" s="1">
        <f>NORMDIST($A237,Calculator!$B$7,Calculator!$B$9,TRUE)</f>
        <v>1.2713050533534984E-75</v>
      </c>
      <c r="D237">
        <f t="shared" si="38"/>
        <v>8.7607631635526385E-76</v>
      </c>
      <c r="E237" s="1">
        <f>(1+(Calculator!B$4*(Calculator!B$2-1)))^(Calculator!B$8*A237)*(1-(Calculator!B$4))^(Calculator!B$8*(1-A237))</f>
        <v>8.6704837255430067E-13</v>
      </c>
      <c r="F237">
        <f>B237*Calculator!B$8</f>
        <v>1.4827680764317921E-72</v>
      </c>
      <c r="G237">
        <f t="shared" si="36"/>
        <v>1.2856316475456562E-87</v>
      </c>
      <c r="H237">
        <f t="shared" si="39"/>
        <v>-27.773681626659641</v>
      </c>
      <c r="I237">
        <f t="shared" si="40"/>
        <v>-4.1181928480991127E-71</v>
      </c>
      <c r="J237">
        <f t="shared" si="41"/>
        <v>842.40435871276122</v>
      </c>
      <c r="K237">
        <f t="shared" si="42"/>
        <v>1.2490902905462783E-69</v>
      </c>
      <c r="L237">
        <f t="shared" si="43"/>
        <v>1.5055568847780839E-75</v>
      </c>
      <c r="M237">
        <f t="shared" si="44"/>
        <v>1.0369573706001762E-75</v>
      </c>
    </row>
    <row r="238" spans="1:13" x14ac:dyDescent="0.35">
      <c r="A238" s="2">
        <f t="shared" si="37"/>
        <v>0.23600000000000018</v>
      </c>
      <c r="B238" s="1">
        <f>NORMDIST($A238,Calculator!$B$7,Calculator!$B$9,FALSE)/1000</f>
        <v>4.7342007607107562E-75</v>
      </c>
      <c r="C238" s="1">
        <f>NORMDIST($A238,Calculator!$B$7,Calculator!$B$9,TRUE)</f>
        <v>4.0730015435611146E-75</v>
      </c>
      <c r="D238">
        <f t="shared" si="38"/>
        <v>2.801696490207616E-75</v>
      </c>
      <c r="E238" s="1">
        <f>(1+(Calculator!B$4*(Calculator!B$2-1)))^(Calculator!B$8*A238)*(1-(Calculator!B$4))^(Calculator!B$8*(1-A238))</f>
        <v>9.5831662229685673E-13</v>
      </c>
      <c r="F238">
        <f>B238*Calculator!B$8</f>
        <v>4.7342007607107559E-72</v>
      </c>
      <c r="G238">
        <f t="shared" si="36"/>
        <v>4.5368632822795414E-87</v>
      </c>
      <c r="H238">
        <f t="shared" si="39"/>
        <v>-27.673598168102661</v>
      </c>
      <c r="I238">
        <f t="shared" si="40"/>
        <v>-1.310123694990354E-70</v>
      </c>
      <c r="J238">
        <f t="shared" si="41"/>
        <v>836.60469017893627</v>
      </c>
      <c r="K238">
        <f t="shared" si="42"/>
        <v>3.9606545606593062E-69</v>
      </c>
      <c r="L238">
        <f t="shared" si="43"/>
        <v>4.8179000764878251E-75</v>
      </c>
      <c r="M238">
        <f t="shared" si="44"/>
        <v>3.312343191709741E-75</v>
      </c>
    </row>
    <row r="239" spans="1:13" x14ac:dyDescent="0.35">
      <c r="A239" s="2">
        <f t="shared" si="37"/>
        <v>0.23700000000000018</v>
      </c>
      <c r="B239" s="1">
        <f>NORMDIST($A239,Calculator!$B$7,Calculator!$B$9,FALSE)/1000</f>
        <v>1.5054924530934832E-74</v>
      </c>
      <c r="C239" s="1">
        <f>NORMDIST($A239,Calculator!$B$7,Calculator!$B$9,TRUE)</f>
        <v>1.2996995041538961E-74</v>
      </c>
      <c r="D239">
        <f t="shared" si="38"/>
        <v>8.9239934979778464E-75</v>
      </c>
      <c r="E239" s="1">
        <f>(1+(Calculator!B$4*(Calculator!B$2-1)))^(Calculator!B$8*A239)*(1-(Calculator!B$4))^(Calculator!B$8*(1-A239))</f>
        <v>1.0591920562228471E-12</v>
      </c>
      <c r="F239">
        <f>B239*Calculator!B$8</f>
        <v>1.5054924530934833E-71</v>
      </c>
      <c r="G239">
        <f t="shared" si="36"/>
        <v>1.5946056470200646E-86</v>
      </c>
      <c r="H239">
        <f t="shared" si="39"/>
        <v>-27.573514709545673</v>
      </c>
      <c r="I239">
        <f t="shared" si="40"/>
        <v>-4.1511718300483163E-70</v>
      </c>
      <c r="J239">
        <f t="shared" si="41"/>
        <v>830.82505504246433</v>
      </c>
      <c r="K239">
        <f t="shared" si="42"/>
        <v>1.2508008502074079E-68</v>
      </c>
      <c r="L239">
        <f t="shared" si="43"/>
        <v>1.5356198819207747E-74</v>
      </c>
      <c r="M239">
        <f t="shared" si="44"/>
        <v>1.0538298742719922E-74</v>
      </c>
    </row>
    <row r="240" spans="1:13" x14ac:dyDescent="0.35">
      <c r="A240" s="2">
        <f t="shared" si="37"/>
        <v>0.23800000000000018</v>
      </c>
      <c r="B240" s="1">
        <f>NORMDIST($A240,Calculator!$B$7,Calculator!$B$9,FALSE)/1000</f>
        <v>4.7683591954914457E-74</v>
      </c>
      <c r="C240" s="1">
        <f>NORMDIST($A240,Calculator!$B$7,Calculator!$B$9,TRUE)</f>
        <v>4.1308073770534833E-74</v>
      </c>
      <c r="D240">
        <f t="shared" si="38"/>
        <v>2.8311078728995872E-74</v>
      </c>
      <c r="E240" s="1">
        <f>(1+(Calculator!B$4*(Calculator!B$2-1)))^(Calculator!B$8*A240)*(1-(Calculator!B$4))^(Calculator!B$8*(1-A240))</f>
        <v>1.1706859568778814E-12</v>
      </c>
      <c r="F240">
        <f>B240*Calculator!B$8</f>
        <v>4.7683591954914459E-71</v>
      </c>
      <c r="G240">
        <f t="shared" si="36"/>
        <v>5.5822511475113477E-86</v>
      </c>
      <c r="H240">
        <f t="shared" si="39"/>
        <v>-27.473431250988693</v>
      </c>
      <c r="I240">
        <f t="shared" si="40"/>
        <v>-1.3100318853735399E-69</v>
      </c>
      <c r="J240">
        <f t="shared" si="41"/>
        <v>825.06545330334632</v>
      </c>
      <c r="K240">
        <f t="shared" si="42"/>
        <v>3.9342084411413296E-68</v>
      </c>
      <c r="L240">
        <f t="shared" si="43"/>
        <v>4.8750044651236402E-74</v>
      </c>
      <c r="M240">
        <f t="shared" si="44"/>
        <v>3.3393845832028655E-74</v>
      </c>
    </row>
    <row r="241" spans="1:13" x14ac:dyDescent="0.35">
      <c r="A241" s="2">
        <f t="shared" si="37"/>
        <v>0.23900000000000018</v>
      </c>
      <c r="B241" s="1">
        <f>NORMDIST($A241,Calculator!$B$7,Calculator!$B$9,FALSE)/1000</f>
        <v>1.5042423492373319E-73</v>
      </c>
      <c r="C241" s="1">
        <f>NORMDIST($A241,Calculator!$B$7,Calculator!$B$9,TRUE)</f>
        <v>1.3076471813563491E-73</v>
      </c>
      <c r="D241">
        <f t="shared" si="38"/>
        <v>8.945664436510008E-74</v>
      </c>
      <c r="E241" s="1">
        <f>(1+(Calculator!B$4*(Calculator!B$2-1)))^(Calculator!B$8*A241)*(1-(Calculator!B$4))^(Calculator!B$8*(1-A241))</f>
        <v>1.2939160576018661E-12</v>
      </c>
      <c r="F241">
        <f>B241*Calculator!B$8</f>
        <v>1.5042423492373318E-70</v>
      </c>
      <c r="G241">
        <f t="shared" si="36"/>
        <v>1.9463633302029381E-85</v>
      </c>
      <c r="H241">
        <f t="shared" si="39"/>
        <v>-27.373347792431712</v>
      </c>
      <c r="I241">
        <f t="shared" si="40"/>
        <v>-4.117614898977801E-69</v>
      </c>
      <c r="J241">
        <f t="shared" si="41"/>
        <v>819.32588496158166</v>
      </c>
      <c r="K241">
        <f t="shared" si="42"/>
        <v>1.2324646939855654E-67</v>
      </c>
      <c r="L241">
        <f t="shared" si="43"/>
        <v>1.5414580073183873E-73</v>
      </c>
      <c r="M241">
        <f t="shared" si="44"/>
        <v>1.0539575608060232E-73</v>
      </c>
    </row>
    <row r="242" spans="1:13" x14ac:dyDescent="0.35">
      <c r="A242" s="2">
        <f t="shared" si="37"/>
        <v>0.24000000000000019</v>
      </c>
      <c r="B242" s="1">
        <f>NORMDIST($A242,Calculator!$B$7,Calculator!$B$9,FALSE)/1000</f>
        <v>4.7263418232945581E-73</v>
      </c>
      <c r="C242" s="1">
        <f>NORMDIST($A242,Calculator!$B$7,Calculator!$B$9,TRUE)</f>
        <v>4.1229674212444655E-73</v>
      </c>
      <c r="D242">
        <f t="shared" si="38"/>
        <v>2.8153202398881165E-73</v>
      </c>
      <c r="E242" s="1">
        <f>(1+(Calculator!B$4*(Calculator!B$2-1)))^(Calculator!B$8*A242)*(1-(Calculator!B$4))^(Calculator!B$8*(1-A242))</f>
        <v>1.4301177478757542E-12</v>
      </c>
      <c r="F242">
        <f>B242*Calculator!B$8</f>
        <v>4.7263418232945579E-70</v>
      </c>
      <c r="G242">
        <f t="shared" si="36"/>
        <v>6.7592253240209996E-85</v>
      </c>
      <c r="H242">
        <f t="shared" si="39"/>
        <v>-27.273264333874724</v>
      </c>
      <c r="I242">
        <f t="shared" si="40"/>
        <v>-1.2890276987895991E-68</v>
      </c>
      <c r="J242">
        <f t="shared" si="41"/>
        <v>813.60635001717014</v>
      </c>
      <c r="K242">
        <f t="shared" si="42"/>
        <v>3.8453817197841818E-67</v>
      </c>
      <c r="L242">
        <f t="shared" si="43"/>
        <v>4.8546039266736185E-73</v>
      </c>
      <c r="M242">
        <f t="shared" si="44"/>
        <v>3.3131459193552312E-73</v>
      </c>
    </row>
    <row r="243" spans="1:13" x14ac:dyDescent="0.35">
      <c r="A243" s="2">
        <f t="shared" si="37"/>
        <v>0.24100000000000019</v>
      </c>
      <c r="B243" s="1">
        <f>NORMDIST($A243,Calculator!$B$7,Calculator!$B$9,FALSE)/1000</f>
        <v>1.4790774395079756E-72</v>
      </c>
      <c r="C243" s="1">
        <f>NORMDIST($A243,Calculator!$B$7,Calculator!$B$9,TRUE)</f>
        <v>1.2947709393159576E-72</v>
      </c>
      <c r="D243">
        <f t="shared" si="38"/>
        <v>8.82474197191511E-73</v>
      </c>
      <c r="E243" s="1">
        <f>(1+(Calculator!B$4*(Calculator!B$2-1)))^(Calculator!B$8*A243)*(1-(Calculator!B$4))^(Calculator!B$8*(1-A243))</f>
        <v>1.580656458178462E-12</v>
      </c>
      <c r="F243">
        <f>B243*Calculator!B$8</f>
        <v>1.4790774395079757E-69</v>
      </c>
      <c r="G243">
        <f t="shared" si="36"/>
        <v>2.3379133069043451E-84</v>
      </c>
      <c r="H243">
        <f t="shared" si="39"/>
        <v>-27.173180875317744</v>
      </c>
      <c r="I243">
        <f t="shared" si="40"/>
        <v>-4.0191238792352065E-68</v>
      </c>
      <c r="J243">
        <f t="shared" si="41"/>
        <v>807.90684847011244</v>
      </c>
      <c r="K243">
        <f t="shared" si="42"/>
        <v>1.1949567927961321E-66</v>
      </c>
      <c r="L243">
        <f t="shared" si="43"/>
        <v>1.5227947401231519E-72</v>
      </c>
      <c r="M243">
        <f t="shared" si="44"/>
        <v>1.03733434745579E-72</v>
      </c>
    </row>
    <row r="244" spans="1:13" x14ac:dyDescent="0.35">
      <c r="A244" s="2">
        <f t="shared" si="37"/>
        <v>0.24200000000000019</v>
      </c>
      <c r="B244" s="1">
        <f>NORMDIST($A244,Calculator!$B$7,Calculator!$B$9,FALSE)/1000</f>
        <v>4.6101511642969908E-72</v>
      </c>
      <c r="C244" s="1">
        <f>NORMDIST($A244,Calculator!$B$7,Calculator!$B$9,TRUE)</f>
        <v>4.0498574680897089E-72</v>
      </c>
      <c r="D244">
        <f t="shared" si="38"/>
        <v>2.7550865287737513E-72</v>
      </c>
      <c r="E244" s="1">
        <f>(1+(Calculator!B$4*(Calculator!B$2-1)))^(Calculator!B$8*A244)*(1-(Calculator!B$4))^(Calculator!B$8*(1-A244))</f>
        <v>1.7470413485130336E-12</v>
      </c>
      <c r="F244">
        <f>B244*Calculator!B$8</f>
        <v>4.6101511642969907E-69</v>
      </c>
      <c r="G244">
        <f t="shared" si="36"/>
        <v>8.0541247069223466E-84</v>
      </c>
      <c r="H244">
        <f t="shared" si="39"/>
        <v>-27.073097416760763</v>
      </c>
      <c r="I244">
        <f t="shared" si="40"/>
        <v>-1.2481107157700548E-67</v>
      </c>
      <c r="J244">
        <f t="shared" si="41"/>
        <v>802.2273803204082</v>
      </c>
      <c r="K244">
        <f t="shared" si="42"/>
        <v>3.6983894914150548E-66</v>
      </c>
      <c r="L244">
        <f t="shared" si="43"/>
        <v>4.757671257176623E-72</v>
      </c>
      <c r="M244">
        <f t="shared" si="44"/>
        <v>3.2348765170534709E-72</v>
      </c>
    </row>
    <row r="245" spans="1:13" x14ac:dyDescent="0.35">
      <c r="A245" s="2">
        <f t="shared" si="37"/>
        <v>0.24300000000000019</v>
      </c>
      <c r="B245" s="1">
        <f>NORMDIST($A245,Calculator!$B$7,Calculator!$B$9,FALSE)/1000</f>
        <v>1.4311919580882813E-71</v>
      </c>
      <c r="C245" s="1">
        <f>NORMDIST($A245,Calculator!$B$7,Calculator!$B$9,TRUE)</f>
        <v>1.2616832182018722E-71</v>
      </c>
      <c r="D245">
        <f t="shared" si="38"/>
        <v>8.5669747139290134E-72</v>
      </c>
      <c r="E245" s="1">
        <f>(1+(Calculator!B$4*(Calculator!B$2-1)))^(Calculator!B$8*A245)*(1-(Calculator!B$4))^(Calculator!B$8*(1-A245))</f>
        <v>1.9309404378302047E-12</v>
      </c>
      <c r="F245">
        <f>B245*Calculator!B$8</f>
        <v>1.4311919580882814E-68</v>
      </c>
      <c r="G245">
        <f t="shared" si="36"/>
        <v>2.7635464261700539E-83</v>
      </c>
      <c r="H245">
        <f t="shared" si="39"/>
        <v>-26.973013958203776</v>
      </c>
      <c r="I245">
        <f t="shared" si="40"/>
        <v>-3.8603560662384209E-67</v>
      </c>
      <c r="J245">
        <f t="shared" si="41"/>
        <v>796.5679455680571</v>
      </c>
      <c r="K245">
        <f t="shared" si="42"/>
        <v>1.1400416377679072E-65</v>
      </c>
      <c r="L245">
        <f t="shared" si="43"/>
        <v>1.480515729236217E-71</v>
      </c>
      <c r="M245">
        <f t="shared" si="44"/>
        <v>1.0047486035185548E-71</v>
      </c>
    </row>
    <row r="246" spans="1:13" x14ac:dyDescent="0.35">
      <c r="A246" s="2">
        <f t="shared" si="37"/>
        <v>0.24400000000000019</v>
      </c>
      <c r="B246" s="1">
        <f>NORMDIST($A246,Calculator!$B$7,Calculator!$B$9,FALSE)/1000</f>
        <v>4.425262900932813E-71</v>
      </c>
      <c r="C246" s="1">
        <f>NORMDIST($A246,Calculator!$B$7,Calculator!$B$9,TRUE)</f>
        <v>3.9149366917684804E-71</v>
      </c>
      <c r="D246">
        <f t="shared" si="38"/>
        <v>2.6532534735666084E-71</v>
      </c>
      <c r="E246" s="1">
        <f>(1+(Calculator!B$4*(Calculator!B$2-1)))^(Calculator!B$8*A246)*(1-(Calculator!B$4))^(Calculator!B$8*(1-A246))</f>
        <v>2.1341973260228533E-12</v>
      </c>
      <c r="F246">
        <f>B246*Calculator!B$8</f>
        <v>4.4252629009328134E-68</v>
      </c>
      <c r="G246">
        <f t="shared" si="36"/>
        <v>9.4443842501189442E-83</v>
      </c>
      <c r="H246">
        <f t="shared" si="39"/>
        <v>-26.872930499646795</v>
      </c>
      <c r="I246">
        <f t="shared" si="40"/>
        <v>-1.1891978237943285E-66</v>
      </c>
      <c r="J246">
        <f t="shared" si="41"/>
        <v>790.92854421305969</v>
      </c>
      <c r="K246">
        <f t="shared" si="42"/>
        <v>3.5000667439948516E-65</v>
      </c>
      <c r="L246">
        <f t="shared" si="43"/>
        <v>4.5887795282303243E-71</v>
      </c>
      <c r="M246">
        <f t="shared" si="44"/>
        <v>3.1082637989941074E-71</v>
      </c>
    </row>
    <row r="247" spans="1:13" x14ac:dyDescent="0.35">
      <c r="A247" s="2">
        <f t="shared" si="37"/>
        <v>0.24500000000000019</v>
      </c>
      <c r="B247" s="1">
        <f>NORMDIST($A247,Calculator!$B$7,Calculator!$B$9,FALSE)/1000</f>
        <v>1.3628207414446051E-70</v>
      </c>
      <c r="C247" s="1">
        <f>NORMDIST($A247,Calculator!$B$7,Calculator!$B$9,TRUE)</f>
        <v>1.2099377511638147E-70</v>
      </c>
      <c r="D247">
        <f t="shared" si="38"/>
        <v>8.184440819869667E-71</v>
      </c>
      <c r="E247" s="1">
        <f>(1+(Calculator!B$4*(Calculator!B$2-1)))^(Calculator!B$8*A247)*(1-(Calculator!B$4))^(Calculator!B$8*(1-A247))</f>
        <v>2.3588496761305172E-12</v>
      </c>
      <c r="F247">
        <f>B247*Calculator!B$8</f>
        <v>1.3628207414446051E-67</v>
      </c>
      <c r="G247">
        <f t="shared" si="36"/>
        <v>3.214689264580558E-82</v>
      </c>
      <c r="H247">
        <f t="shared" si="39"/>
        <v>-26.772847041089815</v>
      </c>
      <c r="I247">
        <f t="shared" si="40"/>
        <v>-3.6486591255121021E-66</v>
      </c>
      <c r="J247">
        <f t="shared" si="41"/>
        <v>785.30917625541588</v>
      </c>
      <c r="K247">
        <f t="shared" si="42"/>
        <v>1.070235633847658E-64</v>
      </c>
      <c r="L247">
        <f t="shared" si="43"/>
        <v>1.4165991171317757E-70</v>
      </c>
      <c r="M247">
        <f t="shared" si="44"/>
        <v>9.5772116430874334E-71</v>
      </c>
    </row>
    <row r="248" spans="1:13" x14ac:dyDescent="0.35">
      <c r="A248" s="2">
        <f t="shared" si="37"/>
        <v>0.24600000000000019</v>
      </c>
      <c r="B248" s="1">
        <f>NORMDIST($A248,Calculator!$B$7,Calculator!$B$9,FALSE)/1000</f>
        <v>4.1801980735423365E-70</v>
      </c>
      <c r="C248" s="1">
        <f>NORMDIST($A248,Calculator!$B$7,Calculator!$B$9,TRUE)</f>
        <v>3.7244763070406158E-70</v>
      </c>
      <c r="D248">
        <f t="shared" si="38"/>
        <v>2.5145385558768012E-70</v>
      </c>
      <c r="E248" s="1">
        <f>(1+(Calculator!B$4*(Calculator!B$2-1)))^(Calculator!B$8*A248)*(1-(Calculator!B$4))^(Calculator!B$8*(1-A248))</f>
        <v>2.6071496420389877E-12</v>
      </c>
      <c r="F248">
        <f>B248*Calculator!B$8</f>
        <v>4.1801980735423362E-67</v>
      </c>
      <c r="G248">
        <f t="shared" si="36"/>
        <v>1.0898401911087968E-81</v>
      </c>
      <c r="H248">
        <f t="shared" si="39"/>
        <v>-26.672763582532834</v>
      </c>
      <c r="I248">
        <f t="shared" si="40"/>
        <v>-1.1149743494375394E-65</v>
      </c>
      <c r="J248">
        <f t="shared" si="41"/>
        <v>779.70984169512542</v>
      </c>
      <c r="K248">
        <f t="shared" si="42"/>
        <v>3.2593415781759629E-64</v>
      </c>
      <c r="L248">
        <f t="shared" si="43"/>
        <v>4.3557444067372113E-70</v>
      </c>
      <c r="M248">
        <f t="shared" si="44"/>
        <v>2.9391452896054356E-70</v>
      </c>
    </row>
    <row r="249" spans="1:13" x14ac:dyDescent="0.35">
      <c r="A249" s="2">
        <f t="shared" si="37"/>
        <v>0.24700000000000019</v>
      </c>
      <c r="B249" s="1">
        <f>NORMDIST($A249,Calculator!$B$7,Calculator!$B$9,FALSE)/1000</f>
        <v>1.277066330806542E-69</v>
      </c>
      <c r="C249" s="1">
        <f>NORMDIST($A249,Calculator!$B$7,Calculator!$B$9,TRUE)</f>
        <v>1.1419086098921043E-69</v>
      </c>
      <c r="D249">
        <f t="shared" si="38"/>
        <v>7.6946097918804273E-70</v>
      </c>
      <c r="E249" s="1">
        <f>(1+(Calculator!B$4*(Calculator!B$2-1)))^(Calculator!B$8*A249)*(1-(Calculator!B$4))^(Calculator!B$8*(1-A249))</f>
        <v>2.8815864464641591E-12</v>
      </c>
      <c r="F249">
        <f>B249*Calculator!B$8</f>
        <v>1.2770663308065421E-66</v>
      </c>
      <c r="G249">
        <f t="shared" si="36"/>
        <v>3.679977030087846E-81</v>
      </c>
      <c r="H249">
        <f t="shared" si="39"/>
        <v>-26.572680123975847</v>
      </c>
      <c r="I249">
        <f t="shared" si="40"/>
        <v>-3.3935075105621764E-65</v>
      </c>
      <c r="J249">
        <f t="shared" si="41"/>
        <v>774.13054053218809</v>
      </c>
      <c r="K249">
        <f t="shared" si="42"/>
        <v>9.886160489627265E-64</v>
      </c>
      <c r="L249">
        <f t="shared" si="43"/>
        <v>1.3339621066346351E-69</v>
      </c>
      <c r="M249">
        <f t="shared" si="44"/>
        <v>8.9838766596091393E-70</v>
      </c>
    </row>
    <row r="250" spans="1:13" x14ac:dyDescent="0.35">
      <c r="A250" s="2">
        <f t="shared" si="37"/>
        <v>0.24800000000000019</v>
      </c>
      <c r="B250" s="1">
        <f>NORMDIST($A250,Calculator!$B$7,Calculator!$B$9,FALSE)/1000</f>
        <v>3.885872239422974E-69</v>
      </c>
      <c r="C250" s="1">
        <f>NORMDIST($A250,Calculator!$B$7,Calculator!$B$9,TRUE)</f>
        <v>3.4870763860664937E-69</v>
      </c>
      <c r="D250">
        <f t="shared" si="38"/>
        <v>2.3451677761743896E-69</v>
      </c>
      <c r="E250" s="1">
        <f>(1+(Calculator!B$4*(Calculator!B$2-1)))^(Calculator!B$8*A250)*(1-(Calculator!B$4))^(Calculator!B$8*(1-A250))</f>
        <v>3.1849113355656434E-12</v>
      </c>
      <c r="F250">
        <f>B250*Calculator!B$8</f>
        <v>3.8858722394229738E-66</v>
      </c>
      <c r="G250">
        <f t="shared" si="36"/>
        <v>1.2376158543898081E-80</v>
      </c>
      <c r="H250">
        <f t="shared" si="39"/>
        <v>-26.472596665418866</v>
      </c>
      <c r="I250">
        <f t="shared" si="40"/>
        <v>-1.0286912848759236E-64</v>
      </c>
      <c r="J250">
        <f t="shared" si="41"/>
        <v>768.57127276660458</v>
      </c>
      <c r="K250">
        <f t="shared" si="42"/>
        <v>2.9865697728617307E-63</v>
      </c>
      <c r="L250">
        <f t="shared" si="43"/>
        <v>4.0690246557885438E-69</v>
      </c>
      <c r="M250">
        <f t="shared" si="44"/>
        <v>2.7350625491539085E-69</v>
      </c>
    </row>
    <row r="251" spans="1:13" x14ac:dyDescent="0.35">
      <c r="A251" s="2">
        <f t="shared" si="37"/>
        <v>0.24900000000000019</v>
      </c>
      <c r="B251" s="1">
        <f>NORMDIST($A251,Calculator!$B$7,Calculator!$B$9,FALSE)/1000</f>
        <v>1.1776657603271573E-68</v>
      </c>
      <c r="C251" s="1">
        <f>NORMDIST($A251,Calculator!$B$7,Calculator!$B$9,TRUE)</f>
        <v>1.0606097011913653E-68</v>
      </c>
      <c r="D251">
        <f t="shared" si="38"/>
        <v>7.1190206258471596E-69</v>
      </c>
      <c r="E251" s="1">
        <f>(1+(Calculator!B$4*(Calculator!B$2-1)))^(Calculator!B$8*A251)*(1-(Calculator!B$4))^(Calculator!B$8*(1-A251))</f>
        <v>3.5201651603620196E-12</v>
      </c>
      <c r="F251">
        <f>B251*Calculator!B$8</f>
        <v>1.1776657603271574E-65</v>
      </c>
      <c r="G251">
        <f t="shared" si="36"/>
        <v>4.1455779800549073E-80</v>
      </c>
      <c r="H251">
        <f t="shared" si="39"/>
        <v>-26.372513206861885</v>
      </c>
      <c r="I251">
        <f t="shared" si="40"/>
        <v>-3.1058005817497002E-64</v>
      </c>
      <c r="J251">
        <f t="shared" si="41"/>
        <v>763.03203839837454</v>
      </c>
      <c r="K251">
        <f t="shared" si="42"/>
        <v>8.9859670565440247E-63</v>
      </c>
      <c r="L251">
        <f t="shared" si="43"/>
        <v>1.2362403434725369E-68</v>
      </c>
      <c r="M251">
        <f t="shared" si="44"/>
        <v>8.2933787789368253E-69</v>
      </c>
    </row>
    <row r="252" spans="1:13" x14ac:dyDescent="0.35">
      <c r="A252" s="2">
        <f t="shared" si="37"/>
        <v>0.25000000000000017</v>
      </c>
      <c r="B252" s="1">
        <f>NORMDIST($A252,Calculator!$B$7,Calculator!$B$9,FALSE)/1000</f>
        <v>3.5547908001259708E-68</v>
      </c>
      <c r="C252" s="1">
        <f>NORMDIST($A252,Calculator!$B$7,Calculator!$B$9,TRUE)</f>
        <v>3.2130226711877949E-68</v>
      </c>
      <c r="D252">
        <f t="shared" si="38"/>
        <v>2.1524129699964295E-68</v>
      </c>
      <c r="E252" s="1">
        <f>(1+(Calculator!B$4*(Calculator!B$2-1)))^(Calculator!B$8*A252)*(1-(Calculator!B$4))^(Calculator!B$8*(1-A252))</f>
        <v>3.8907088614527714E-12</v>
      </c>
      <c r="F252">
        <f>B252*Calculator!B$8</f>
        <v>3.5547908001259708E-65</v>
      </c>
      <c r="G252">
        <f t="shared" si="36"/>
        <v>1.3830656066660903E-79</v>
      </c>
      <c r="H252">
        <f t="shared" si="39"/>
        <v>-26.272429748304898</v>
      </c>
      <c r="I252">
        <f t="shared" si="40"/>
        <v>-9.3392991566230125E-64</v>
      </c>
      <c r="J252">
        <f t="shared" si="41"/>
        <v>757.51283742749752</v>
      </c>
      <c r="K252">
        <f t="shared" si="42"/>
        <v>2.6927996654645882E-62</v>
      </c>
      <c r="L252">
        <f t="shared" si="43"/>
        <v>3.740944843145631E-68</v>
      </c>
      <c r="M252">
        <f t="shared" si="44"/>
        <v>2.5047044996730942E-68</v>
      </c>
    </row>
    <row r="253" spans="1:13" x14ac:dyDescent="0.35">
      <c r="A253" s="2">
        <f t="shared" si="37"/>
        <v>0.25100000000000017</v>
      </c>
      <c r="B253" s="1">
        <f>NORMDIST($A253,Calculator!$B$7,Calculator!$B$9,FALSE)/1000</f>
        <v>1.0687214223284149E-67</v>
      </c>
      <c r="C253" s="1">
        <f>NORMDIST($A253,Calculator!$B$7,Calculator!$B$9,TRUE)</f>
        <v>9.6947381862527427E-68</v>
      </c>
      <c r="D253">
        <f t="shared" si="38"/>
        <v>6.4817155150649475E-68</v>
      </c>
      <c r="E253" s="1">
        <f>(1+(Calculator!B$4*(Calculator!B$2-1)))^(Calculator!B$8*A253)*(1-(Calculator!B$4))^(Calculator!B$8*(1-A253))</f>
        <v>4.3002571626582872E-12</v>
      </c>
      <c r="F253">
        <f>B253*Calculator!B$8</f>
        <v>1.0687214223284148E-64</v>
      </c>
      <c r="G253">
        <f t="shared" si="36"/>
        <v>4.5957769512541189E-79</v>
      </c>
      <c r="H253">
        <f t="shared" si="39"/>
        <v>-26.172346289747924</v>
      </c>
      <c r="I253">
        <f t="shared" si="40"/>
        <v>-2.7970947152451214E-63</v>
      </c>
      <c r="J253">
        <f t="shared" si="41"/>
        <v>752.01366985397476</v>
      </c>
      <c r="K253">
        <f t="shared" si="42"/>
        <v>8.0369311885675097E-62</v>
      </c>
      <c r="L253">
        <f t="shared" si="43"/>
        <v>1.127523337072796E-67</v>
      </c>
      <c r="M253">
        <f t="shared" si="44"/>
        <v>7.534288527582329E-68</v>
      </c>
    </row>
    <row r="254" spans="1:13" x14ac:dyDescent="0.35">
      <c r="A254" s="2">
        <f t="shared" si="37"/>
        <v>0.25200000000000017</v>
      </c>
      <c r="B254" s="1">
        <f>NORMDIST($A254,Calculator!$B$7,Calculator!$B$9,FALSE)/1000</f>
        <v>3.2001729531551408E-67</v>
      </c>
      <c r="C254" s="1">
        <f>NORMDIST($A254,Calculator!$B$7,Calculator!$B$9,TRUE)</f>
        <v>2.9135503058542401E-67</v>
      </c>
      <c r="D254">
        <f t="shared" si="38"/>
        <v>1.944076487228966E-67</v>
      </c>
      <c r="E254" s="1">
        <f>(1+(Calculator!B$4*(Calculator!B$2-1)))^(Calculator!B$8*A254)*(1-(Calculator!B$4))^(Calculator!B$8*(1-A254))</f>
        <v>4.7529158113591838E-12</v>
      </c>
      <c r="F254">
        <f>B254*Calculator!B$8</f>
        <v>3.2001729531551409E-64</v>
      </c>
      <c r="G254">
        <f t="shared" si="36"/>
        <v>1.5210152628135083E-78</v>
      </c>
      <c r="H254">
        <f t="shared" si="39"/>
        <v>-26.072262831190937</v>
      </c>
      <c r="I254">
        <f t="shared" si="40"/>
        <v>-8.3435750339929312E-63</v>
      </c>
      <c r="J254">
        <f t="shared" si="41"/>
        <v>746.53453567780468</v>
      </c>
      <c r="K254">
        <f t="shared" si="42"/>
        <v>2.3890396296723422E-61</v>
      </c>
      <c r="L254">
        <f t="shared" si="43"/>
        <v>3.3848206066062778E-67</v>
      </c>
      <c r="M254">
        <f t="shared" si="44"/>
        <v>2.2572972695334817E-67</v>
      </c>
    </row>
    <row r="255" spans="1:13" x14ac:dyDescent="0.35">
      <c r="A255" s="2">
        <f t="shared" si="37"/>
        <v>0.25300000000000017</v>
      </c>
      <c r="B255" s="1">
        <f>NORMDIST($A255,Calculator!$B$7,Calculator!$B$9,FALSE)/1000</f>
        <v>9.5442290681441033E-67</v>
      </c>
      <c r="C255" s="1">
        <f>NORMDIST($A255,Calculator!$B$7,Calculator!$B$9,TRUE)</f>
        <v>8.7211375992147691E-67</v>
      </c>
      <c r="D255">
        <f t="shared" si="38"/>
        <v>5.807587293360529E-67</v>
      </c>
      <c r="E255" s="1">
        <f>(1+(Calculator!B$4*(Calculator!B$2-1)))^(Calculator!B$8*A255)*(1-(Calculator!B$4))^(Calculator!B$8*(1-A255))</f>
        <v>5.2532227388706666E-12</v>
      </c>
      <c r="F255">
        <f>B255*Calculator!B$8</f>
        <v>9.5442290681441034E-64</v>
      </c>
      <c r="G255">
        <f t="shared" si="36"/>
        <v>5.0137961165764997E-78</v>
      </c>
      <c r="H255">
        <f t="shared" si="39"/>
        <v>-25.972179372633956</v>
      </c>
      <c r="I255">
        <f t="shared" si="40"/>
        <v>-2.4788442933134569E-62</v>
      </c>
      <c r="J255">
        <f t="shared" si="41"/>
        <v>741.07543489898853</v>
      </c>
      <c r="K255">
        <f t="shared" si="42"/>
        <v>7.0729937074504594E-61</v>
      </c>
      <c r="L255">
        <f t="shared" si="43"/>
        <v>1.0120726671878487E-66</v>
      </c>
      <c r="M255">
        <f t="shared" si="44"/>
        <v>6.7359060652722094E-67</v>
      </c>
    </row>
    <row r="256" spans="1:13" x14ac:dyDescent="0.35">
      <c r="A256" s="2">
        <f t="shared" si="37"/>
        <v>0.25400000000000017</v>
      </c>
      <c r="B256" s="1">
        <f>NORMDIST($A256,Calculator!$B$7,Calculator!$B$9,FALSE)/1000</f>
        <v>2.8350891908363208E-66</v>
      </c>
      <c r="C256" s="1">
        <f>NORMDIST($A256,Calculator!$B$7,Calculator!$B$9,TRUE)</f>
        <v>2.6000875945842247E-66</v>
      </c>
      <c r="D256">
        <f t="shared" si="38"/>
        <v>1.7279738346627478E-66</v>
      </c>
      <c r="E256" s="1">
        <f>(1+(Calculator!B$4*(Calculator!B$2-1)))^(Calculator!B$8*A256)*(1-(Calculator!B$4))^(Calculator!B$8*(1-A256))</f>
        <v>5.8061935534886604E-12</v>
      </c>
      <c r="F256">
        <f>B256*Calculator!B$8</f>
        <v>2.8350891908363207E-63</v>
      </c>
      <c r="G256">
        <f t="shared" si="36"/>
        <v>1.6461076583399229E-77</v>
      </c>
      <c r="H256">
        <f t="shared" si="39"/>
        <v>-25.872095914076972</v>
      </c>
      <c r="I256">
        <f t="shared" si="40"/>
        <v>-7.3349699470280162E-62</v>
      </c>
      <c r="J256">
        <f t="shared" si="41"/>
        <v>735.63636751752551</v>
      </c>
      <c r="K256">
        <f t="shared" si="42"/>
        <v>2.0855947139350317E-60</v>
      </c>
      <c r="L256">
        <f t="shared" si="43"/>
        <v>3.0140725397417016E-66</v>
      </c>
      <c r="M256">
        <f t="shared" si="44"/>
        <v>2.0019998725538528E-66</v>
      </c>
    </row>
    <row r="257" spans="1:13" x14ac:dyDescent="0.35">
      <c r="A257" s="2">
        <f t="shared" si="37"/>
        <v>0.25500000000000017</v>
      </c>
      <c r="B257" s="1">
        <f>NORMDIST($A257,Calculator!$B$7,Calculator!$B$9,FALSE)/1000</f>
        <v>8.3878579395706706E-66</v>
      </c>
      <c r="C257" s="1">
        <f>NORMDIST($A257,Calculator!$B$7,Calculator!$B$9,TRUE)</f>
        <v>7.7208850086615803E-66</v>
      </c>
      <c r="D257">
        <f t="shared" si="38"/>
        <v>5.1207974140773561E-66</v>
      </c>
      <c r="E257" s="1">
        <f>(1+(Calculator!B$4*(Calculator!B$2-1)))^(Calculator!B$8*A257)*(1-(Calculator!B$4))^(Calculator!B$8*(1-A257))</f>
        <v>6.4173718222768822E-12</v>
      </c>
      <c r="F257">
        <f>B257*Calculator!B$8</f>
        <v>8.3878579395706706E-63</v>
      </c>
      <c r="G257">
        <f t="shared" si="36"/>
        <v>5.3828003190662246E-77</v>
      </c>
      <c r="H257">
        <f t="shared" si="39"/>
        <v>-25.772012455519995</v>
      </c>
      <c r="I257">
        <f t="shared" si="40"/>
        <v>-2.1617197929374761E-61</v>
      </c>
      <c r="J257">
        <f t="shared" si="41"/>
        <v>730.21733353341631</v>
      </c>
      <c r="K257">
        <f t="shared" si="42"/>
        <v>6.1249592586903902E-60</v>
      </c>
      <c r="L257">
        <f t="shared" si="43"/>
        <v>8.9404980019270413E-66</v>
      </c>
      <c r="M257">
        <f t="shared" si="44"/>
        <v>5.9264254621853396E-66</v>
      </c>
    </row>
    <row r="258" spans="1:13" x14ac:dyDescent="0.35">
      <c r="A258" s="2">
        <f t="shared" si="37"/>
        <v>0.25600000000000017</v>
      </c>
      <c r="B258" s="1">
        <f>NORMDIST($A258,Calculator!$B$7,Calculator!$B$9,FALSE)/1000</f>
        <v>2.4716892855257948E-65</v>
      </c>
      <c r="C258" s="1">
        <f>NORMDIST($A258,Calculator!$B$7,Calculator!$B$9,TRUE)</f>
        <v>2.2835498473386719E-65</v>
      </c>
      <c r="D258">
        <f t="shared" si="38"/>
        <v>1.5114613464725138E-65</v>
      </c>
      <c r="E258" s="1">
        <f>(1+(Calculator!B$4*(Calculator!B$2-1)))^(Calculator!B$8*A258)*(1-(Calculator!B$4))^(Calculator!B$8*(1-A258))</f>
        <v>7.0928846456745347E-12</v>
      </c>
      <c r="F258">
        <f>B258*Calculator!B$8</f>
        <v>2.4716892855257949E-62</v>
      </c>
      <c r="G258">
        <f t="shared" si="36"/>
        <v>1.753140698218417E-76</v>
      </c>
      <c r="H258">
        <f t="shared" si="39"/>
        <v>-25.671928996963004</v>
      </c>
      <c r="I258">
        <f t="shared" si="40"/>
        <v>-6.3453031840572417E-61</v>
      </c>
      <c r="J258">
        <f t="shared" si="41"/>
        <v>724.81833294665989</v>
      </c>
      <c r="K258">
        <f t="shared" si="42"/>
        <v>1.7915257074969276E-59</v>
      </c>
      <c r="L258">
        <f t="shared" si="43"/>
        <v>2.641409702863597E-65</v>
      </c>
      <c r="M258">
        <f t="shared" si="44"/>
        <v>1.7473599026708929E-65</v>
      </c>
    </row>
    <row r="259" spans="1:13" x14ac:dyDescent="0.35">
      <c r="A259" s="2">
        <f t="shared" si="37"/>
        <v>0.25700000000000017</v>
      </c>
      <c r="B259" s="1">
        <f>NORMDIST($A259,Calculator!$B$7,Calculator!$B$9,FALSE)/1000</f>
        <v>7.2542939859164643E-65</v>
      </c>
      <c r="C259" s="1">
        <f>NORMDIST($A259,Calculator!$B$7,Calculator!$B$9,TRUE)</f>
        <v>6.7269508956150136E-65</v>
      </c>
      <c r="D259">
        <f t="shared" si="38"/>
        <v>4.4434010482763413E-65</v>
      </c>
      <c r="E259" s="1">
        <f>(1+(Calculator!B$4*(Calculator!B$2-1)))^(Calculator!B$8*A259)*(1-(Calculator!B$4))^(Calculator!B$8*(1-A259))</f>
        <v>7.8395040820612558E-12</v>
      </c>
      <c r="F259">
        <f>B259*Calculator!B$8</f>
        <v>7.254293985916464E-62</v>
      </c>
      <c r="G259">
        <f t="shared" ref="G259:G322" si="45">E259*B259</f>
        <v>5.6870067315064544E-76</v>
      </c>
      <c r="H259">
        <f t="shared" si="39"/>
        <v>-25.571845538406031</v>
      </c>
      <c r="I259">
        <f t="shared" si="40"/>
        <v>-1.8550568529804363E-60</v>
      </c>
      <c r="J259">
        <f t="shared" si="41"/>
        <v>719.43936575725786</v>
      </c>
      <c r="K259">
        <f t="shared" si="42"/>
        <v>5.219024664244431E-59</v>
      </c>
      <c r="L259">
        <f t="shared" si="43"/>
        <v>7.7727718094292715E-65</v>
      </c>
      <c r="M259">
        <f t="shared" si="44"/>
        <v>5.1313621065656741E-65</v>
      </c>
    </row>
    <row r="260" spans="1:13" x14ac:dyDescent="0.35">
      <c r="A260" s="2">
        <f t="shared" ref="A260:A323" si="46">A259+0.001</f>
        <v>0.25800000000000017</v>
      </c>
      <c r="B260" s="1">
        <f>NORMDIST($A260,Calculator!$B$7,Calculator!$B$9,FALSE)/1000</f>
        <v>2.1205811505329453E-64</v>
      </c>
      <c r="C260" s="1">
        <f>NORMDIST($A260,Calculator!$B$7,Calculator!$B$9,TRUE)</f>
        <v>1.9737421296971013E-64</v>
      </c>
      <c r="D260">
        <f t="shared" si="38"/>
        <v>1.3010470401356E-64</v>
      </c>
      <c r="E260" s="1">
        <f>(1+(Calculator!B$4*(Calculator!B$2-1)))^(Calculator!B$8*A260)*(1-(Calculator!B$4))^(Calculator!B$8*(1-A260))</f>
        <v>8.6647150380677503E-12</v>
      </c>
      <c r="F260">
        <f>B260*Calculator!B$8</f>
        <v>2.1205811505329452E-61</v>
      </c>
      <c r="G260">
        <f t="shared" si="45"/>
        <v>1.8374231384465824E-75</v>
      </c>
      <c r="H260">
        <f t="shared" si="39"/>
        <v>-25.471762079849039</v>
      </c>
      <c r="I260">
        <f t="shared" si="40"/>
        <v>-5.4014938537387726E-60</v>
      </c>
      <c r="J260">
        <f t="shared" si="41"/>
        <v>714.08043196520839</v>
      </c>
      <c r="K260">
        <f t="shared" si="42"/>
        <v>1.5142655039898441E-58</v>
      </c>
      <c r="L260">
        <f t="shared" si="43"/>
        <v>2.278149397806781E-64</v>
      </c>
      <c r="M260">
        <f t="shared" si="44"/>
        <v>1.5008722168638538E-64</v>
      </c>
    </row>
    <row r="261" spans="1:13" x14ac:dyDescent="0.35">
      <c r="A261" s="2">
        <f t="shared" si="46"/>
        <v>0.25900000000000017</v>
      </c>
      <c r="B261" s="1">
        <f>NORMDIST($A261,Calculator!$B$7,Calculator!$B$9,FALSE)/1000</f>
        <v>6.1740921899039069E-64</v>
      </c>
      <c r="C261" s="1">
        <f>NORMDIST($A261,Calculator!$B$7,Calculator!$B$9,TRUE)</f>
        <v>5.768023234038363E-64</v>
      </c>
      <c r="D261">
        <f t="shared" si="38"/>
        <v>3.7942811043412617E-64</v>
      </c>
      <c r="E261" s="1">
        <f>(1+(Calculator!B$4*(Calculator!B$2-1)))^(Calculator!B$8*A261)*(1-(Calculator!B$4))^(Calculator!B$8*(1-A261))</f>
        <v>9.5767903052327375E-12</v>
      </c>
      <c r="F261">
        <f>B261*Calculator!B$8</f>
        <v>6.1740921899039069E-61</v>
      </c>
      <c r="G261">
        <f t="shared" si="45"/>
        <v>5.9127986227884898E-75</v>
      </c>
      <c r="H261">
        <f t="shared" si="39"/>
        <v>-25.371678621292062</v>
      </c>
      <c r="I261">
        <f t="shared" si="40"/>
        <v>-1.5664708282047125E-59</v>
      </c>
      <c r="J261">
        <f t="shared" si="41"/>
        <v>708.74153157051296</v>
      </c>
      <c r="K261">
        <f t="shared" si="42"/>
        <v>4.3758355547300376E-58</v>
      </c>
      <c r="L261">
        <f t="shared" si="43"/>
        <v>6.6505055715003753E-64</v>
      </c>
      <c r="M261">
        <f t="shared" si="44"/>
        <v>4.3723561736935943E-64</v>
      </c>
    </row>
    <row r="262" spans="1:13" x14ac:dyDescent="0.35">
      <c r="A262" s="2">
        <f t="shared" si="46"/>
        <v>0.26000000000000018</v>
      </c>
      <c r="B262" s="1">
        <f>NORMDIST($A262,Calculator!$B$7,Calculator!$B$9,FALSE)/1000</f>
        <v>1.7903988550242569E-63</v>
      </c>
      <c r="C262" s="1">
        <f>NORMDIST($A262,Calculator!$B$7,Calculator!$B$9,TRUE)</f>
        <v>1.6789125325298115E-63</v>
      </c>
      <c r="D262">
        <f t="shared" si="38"/>
        <v>1.1021102091259753E-63</v>
      </c>
      <c r="E262" s="1">
        <f>(1+(Calculator!B$4*(Calculator!B$2-1)))^(Calculator!B$8*A262)*(1-(Calculator!B$4))^(Calculator!B$8*(1-A262))</f>
        <v>1.0584873495257292E-11</v>
      </c>
      <c r="F262">
        <f>B262*Calculator!B$8</f>
        <v>1.790398855024257E-60</v>
      </c>
      <c r="G262">
        <f t="shared" si="45"/>
        <v>1.8951145386485259E-74</v>
      </c>
      <c r="H262">
        <f t="shared" si="39"/>
        <v>-25.271595162735075</v>
      </c>
      <c r="I262">
        <f t="shared" si="40"/>
        <v>-4.5246235043997432E-59</v>
      </c>
      <c r="J262">
        <f t="shared" si="41"/>
        <v>703.42266457317055</v>
      </c>
      <c r="K262">
        <f t="shared" si="42"/>
        <v>1.2594071332499165E-57</v>
      </c>
      <c r="L262">
        <f t="shared" si="43"/>
        <v>1.9337189073532989E-63</v>
      </c>
      <c r="M262">
        <f t="shared" si="44"/>
        <v>1.2686683502032613E-63</v>
      </c>
    </row>
    <row r="263" spans="1:13" x14ac:dyDescent="0.35">
      <c r="A263" s="2">
        <f t="shared" si="46"/>
        <v>0.26100000000000018</v>
      </c>
      <c r="B263" s="1">
        <f>NORMDIST($A263,Calculator!$B$7,Calculator!$B$9,FALSE)/1000</f>
        <v>5.1711238713698561E-63</v>
      </c>
      <c r="C263" s="1">
        <f>NORMDIST($A263,Calculator!$B$7,Calculator!$B$9,TRUE)</f>
        <v>4.8673622050417742E-63</v>
      </c>
      <c r="D263">
        <f t="shared" si="38"/>
        <v>3.1884496725119624E-63</v>
      </c>
      <c r="E263" s="1">
        <f>(1+(Calculator!B$4*(Calculator!B$2-1)))^(Calculator!B$8*A263)*(1-(Calculator!B$4))^(Calculator!B$8*(1-A263))</f>
        <v>1.1699070705284269E-11</v>
      </c>
      <c r="F263">
        <f>B263*Calculator!B$8</f>
        <v>5.1711238713698561E-60</v>
      </c>
      <c r="G263">
        <f t="shared" si="45"/>
        <v>6.049734379693926E-74</v>
      </c>
      <c r="H263">
        <f t="shared" si="39"/>
        <v>-25.171511704178101</v>
      </c>
      <c r="I263">
        <f t="shared" si="40"/>
        <v>-1.3016500505194111E-58</v>
      </c>
      <c r="J263">
        <f t="shared" si="41"/>
        <v>698.12383097318229</v>
      </c>
      <c r="K263">
        <f t="shared" si="42"/>
        <v>3.6100848075175977E-57</v>
      </c>
      <c r="L263">
        <f t="shared" si="43"/>
        <v>5.6001323594254539E-63</v>
      </c>
      <c r="M263">
        <f t="shared" si="44"/>
        <v>3.666413452072155E-63</v>
      </c>
    </row>
    <row r="264" spans="1:13" x14ac:dyDescent="0.35">
      <c r="A264" s="2">
        <f t="shared" si="46"/>
        <v>0.26200000000000018</v>
      </c>
      <c r="B264" s="1">
        <f>NORMDIST($A264,Calculator!$B$7,Calculator!$B$9,FALSE)/1000</f>
        <v>1.4875739316552577E-62</v>
      </c>
      <c r="C264" s="1">
        <f>NORMDIST($A264,Calculator!$B$7,Calculator!$B$9,TRUE)</f>
        <v>1.4054772804583997E-62</v>
      </c>
      <c r="D264">
        <f t="shared" si="38"/>
        <v>9.1874105995422228E-63</v>
      </c>
      <c r="E264" s="1">
        <f>(1+(Calculator!B$4*(Calculator!B$2-1)))^(Calculator!B$8*A264)*(1-(Calculator!B$4))^(Calculator!B$8*(1-A264))</f>
        <v>1.2930551832156363E-11</v>
      </c>
      <c r="F264">
        <f>B264*Calculator!B$8</f>
        <v>1.4875739316552576E-59</v>
      </c>
      <c r="G264">
        <f t="shared" si="45"/>
        <v>1.9235151827432937E-73</v>
      </c>
      <c r="H264">
        <f t="shared" si="39"/>
        <v>-25.071428245621114</v>
      </c>
      <c r="I264">
        <f t="shared" si="40"/>
        <v>-3.7295603087551279E-58</v>
      </c>
      <c r="J264">
        <f t="shared" si="41"/>
        <v>692.84503077054683</v>
      </c>
      <c r="K264">
        <f t="shared" si="42"/>
        <v>1.0306582064511502E-56</v>
      </c>
      <c r="L264">
        <f t="shared" si="43"/>
        <v>1.6153608414241675E-62</v>
      </c>
      <c r="M264">
        <f t="shared" si="44"/>
        <v>1.0553476054816221E-62</v>
      </c>
    </row>
    <row r="265" spans="1:13" x14ac:dyDescent="0.35">
      <c r="A265" s="2">
        <f t="shared" si="46"/>
        <v>0.26300000000000018</v>
      </c>
      <c r="B265" s="1">
        <f>NORMDIST($A265,Calculator!$B$7,Calculator!$B$9,FALSE)/1000</f>
        <v>4.2621687974088542E-62</v>
      </c>
      <c r="C265" s="1">
        <f>NORMDIST($A265,Calculator!$B$7,Calculator!$B$9,TRUE)</f>
        <v>4.0422075499927476E-62</v>
      </c>
      <c r="D265">
        <f t="shared" si="38"/>
        <v>2.6367302695343479E-62</v>
      </c>
      <c r="E265" s="1">
        <f>(1+(Calculator!B$4*(Calculator!B$2-1)))^(Calculator!B$8*A265)*(1-(Calculator!B$4))^(Calculator!B$8*(1-A265))</f>
        <v>1.429166255133069E-11</v>
      </c>
      <c r="F265">
        <f>B265*Calculator!B$8</f>
        <v>4.2621687974088541E-59</v>
      </c>
      <c r="G265">
        <f t="shared" si="45"/>
        <v>6.0913478189378279E-73</v>
      </c>
      <c r="H265">
        <f t="shared" si="39"/>
        <v>-24.971344787064133</v>
      </c>
      <c r="I265">
        <f t="shared" si="40"/>
        <v>-1.0643208658076299E-57</v>
      </c>
      <c r="J265">
        <f t="shared" si="41"/>
        <v>687.58626396526518</v>
      </c>
      <c r="K265">
        <f t="shared" si="42"/>
        <v>2.9306087197996814E-56</v>
      </c>
      <c r="L265">
        <f t="shared" si="43"/>
        <v>4.6409529589281734E-62</v>
      </c>
      <c r="M265">
        <f t="shared" si="44"/>
        <v>3.0255921175040057E-62</v>
      </c>
    </row>
    <row r="266" spans="1:13" x14ac:dyDescent="0.35">
      <c r="A266" s="2">
        <f t="shared" si="46"/>
        <v>0.26400000000000018</v>
      </c>
      <c r="B266" s="1">
        <f>NORMDIST($A266,Calculator!$B$7,Calculator!$B$9,FALSE)/1000</f>
        <v>1.2163013809287481E-61</v>
      </c>
      <c r="C266" s="1">
        <f>NORMDIST($A266,Calculator!$B$7,Calculator!$B$9,TRUE)</f>
        <v>1.157918651095465E-61</v>
      </c>
      <c r="D266">
        <f t="shared" si="38"/>
        <v>7.5369789609619024E-62</v>
      </c>
      <c r="E266" s="1">
        <f>(1+(Calculator!B$4*(Calculator!B$2-1)))^(Calculator!B$8*A266)*(1-(Calculator!B$4))^(Calculator!B$8*(1-A266))</f>
        <v>1.5796048083049789E-11</v>
      </c>
      <c r="F266">
        <f>B266*Calculator!B$8</f>
        <v>1.2163013809287481E-58</v>
      </c>
      <c r="G266">
        <f t="shared" si="45"/>
        <v>1.9212755096630363E-72</v>
      </c>
      <c r="H266">
        <f t="shared" si="39"/>
        <v>-24.871261328507146</v>
      </c>
      <c r="I266">
        <f t="shared" si="40"/>
        <v>-3.0250949499303011E-57</v>
      </c>
      <c r="J266">
        <f t="shared" si="41"/>
        <v>682.34753055733654</v>
      </c>
      <c r="K266">
        <f t="shared" si="42"/>
        <v>8.2994024369020951E-56</v>
      </c>
      <c r="L266">
        <f t="shared" si="43"/>
        <v>1.3280400874478098E-61</v>
      </c>
      <c r="M266">
        <f t="shared" si="44"/>
        <v>8.6394479155499258E-62</v>
      </c>
    </row>
    <row r="267" spans="1:13" x14ac:dyDescent="0.35">
      <c r="A267" s="2">
        <f t="shared" si="46"/>
        <v>0.26500000000000018</v>
      </c>
      <c r="B267" s="1">
        <f>NORMDIST($A267,Calculator!$B$7,Calculator!$B$9,FALSE)/1000</f>
        <v>3.4570863115688312E-61</v>
      </c>
      <c r="C267" s="1">
        <f>NORMDIST($A267,Calculator!$B$7,Calculator!$B$9,TRUE)</f>
        <v>3.3037121269909153E-61</v>
      </c>
      <c r="D267">
        <f t="shared" si="38"/>
        <v>2.1457934758954503E-61</v>
      </c>
      <c r="E267" s="1">
        <f>(1+(Calculator!B$4*(Calculator!B$2-1)))^(Calculator!B$8*A267)*(1-(Calculator!B$4))^(Calculator!B$8*(1-A267))</f>
        <v>1.7458789986528682E-11</v>
      </c>
      <c r="F267">
        <f>B267*Calculator!B$8</f>
        <v>3.4570863115688309E-58</v>
      </c>
      <c r="G267">
        <f t="shared" si="45"/>
        <v>6.0356543878983285E-72</v>
      </c>
      <c r="H267">
        <f t="shared" si="39"/>
        <v>-24.771177869950165</v>
      </c>
      <c r="I267">
        <f t="shared" si="40"/>
        <v>-8.5636099935641471E-57</v>
      </c>
      <c r="J267">
        <f t="shared" si="41"/>
        <v>677.12883054676172</v>
      </c>
      <c r="K267">
        <f t="shared" si="42"/>
        <v>2.3408928112518205E-55</v>
      </c>
      <c r="L267">
        <f t="shared" si="43"/>
        <v>3.7851374256174408E-61</v>
      </c>
      <c r="M267">
        <f t="shared" si="44"/>
        <v>2.457097338169631E-61</v>
      </c>
    </row>
    <row r="268" spans="1:13" x14ac:dyDescent="0.35">
      <c r="A268" s="2">
        <f t="shared" si="46"/>
        <v>0.26600000000000018</v>
      </c>
      <c r="B268" s="1">
        <f>NORMDIST($A268,Calculator!$B$7,Calculator!$B$9,FALSE)/1000</f>
        <v>9.7867323990040389E-61</v>
      </c>
      <c r="C268" s="1">
        <f>NORMDIST($A268,Calculator!$B$7,Calculator!$B$9,TRUE)</f>
        <v>9.3883895301114306E-61</v>
      </c>
      <c r="D268">
        <f t="shared" si="38"/>
        <v>6.0846774031205153E-61</v>
      </c>
      <c r="E268" s="1">
        <f>(1+(Calculator!B$4*(Calculator!B$2-1)))^(Calculator!B$8*A268)*(1-(Calculator!B$4))^(Calculator!B$8*(1-A268))</f>
        <v>1.9296557353531798E-11</v>
      </c>
      <c r="F268">
        <f>B268*Calculator!B$8</f>
        <v>9.7867323990040393E-58</v>
      </c>
      <c r="G268">
        <f t="shared" si="45"/>
        <v>1.8885024304104929E-71</v>
      </c>
      <c r="H268">
        <f t="shared" si="39"/>
        <v>-24.671094411393177</v>
      </c>
      <c r="I268">
        <f t="shared" si="40"/>
        <v>-2.4144939899486909E-56</v>
      </c>
      <c r="J268">
        <f t="shared" si="41"/>
        <v>671.93016393354003</v>
      </c>
      <c r="K268">
        <f t="shared" si="42"/>
        <v>6.5760007052364718E-55</v>
      </c>
      <c r="L268">
        <f t="shared" si="43"/>
        <v>1.074530173757596E-60</v>
      </c>
      <c r="M268">
        <f t="shared" si="44"/>
        <v>6.9601643119585191E-61</v>
      </c>
    </row>
    <row r="269" spans="1:13" x14ac:dyDescent="0.35">
      <c r="A269" s="2">
        <f t="shared" si="46"/>
        <v>0.26700000000000018</v>
      </c>
      <c r="B269" s="1">
        <f>NORMDIST($A269,Calculator!$B$7,Calculator!$B$9,FALSE)/1000</f>
        <v>2.75945726500426E-60</v>
      </c>
      <c r="C269" s="1">
        <f>NORMDIST($A269,Calculator!$B$7,Calculator!$B$9,TRUE)</f>
        <v>2.6573258100057511E-60</v>
      </c>
      <c r="D269">
        <f t="shared" si="38"/>
        <v>1.718486856994608E-60</v>
      </c>
      <c r="E269" s="1">
        <f>(1+(Calculator!B$4*(Calculator!B$2-1)))^(Calculator!B$8*A269)*(1-(Calculator!B$4))^(Calculator!B$8*(1-A269))</f>
        <v>2.1327773917061266E-11</v>
      </c>
      <c r="F269">
        <f>B269*Calculator!B$8</f>
        <v>2.75945726500426E-57</v>
      </c>
      <c r="G269">
        <f t="shared" si="45"/>
        <v>5.8853080681803071E-71</v>
      </c>
      <c r="H269">
        <f t="shared" si="39"/>
        <v>-24.571010952836204</v>
      </c>
      <c r="I269">
        <f t="shared" si="40"/>
        <v>-6.7802654682303104E-56</v>
      </c>
      <c r="J269">
        <f t="shared" si="41"/>
        <v>666.75153071767249</v>
      </c>
      <c r="K269">
        <f t="shared" si="42"/>
        <v>1.8398723553915923E-54</v>
      </c>
      <c r="L269">
        <f t="shared" si="43"/>
        <v>3.0382403180555995E-60</v>
      </c>
      <c r="M269">
        <f t="shared" si="44"/>
        <v>1.9637101442980034E-60</v>
      </c>
    </row>
    <row r="270" spans="1:13" x14ac:dyDescent="0.35">
      <c r="A270" s="2">
        <f t="shared" si="46"/>
        <v>0.26800000000000018</v>
      </c>
      <c r="B270" s="1">
        <f>NORMDIST($A270,Calculator!$B$7,Calculator!$B$9,FALSE)/1000</f>
        <v>7.7494003866838307E-60</v>
      </c>
      <c r="C270" s="1">
        <f>NORMDIST($A270,Calculator!$B$7,Calculator!$B$9,TRUE)</f>
        <v>7.4914064669540736E-60</v>
      </c>
      <c r="D270">
        <f t="shared" si="38"/>
        <v>4.8340806569483225E-60</v>
      </c>
      <c r="E270" s="1">
        <f>(1+(Calculator!B$4*(Calculator!B$2-1)))^(Calculator!B$8*A270)*(1-(Calculator!B$4))^(Calculator!B$8*(1-A270))</f>
        <v>2.3572802750436254E-11</v>
      </c>
      <c r="F270">
        <f>B270*Calculator!B$8</f>
        <v>7.7494003866838303E-57</v>
      </c>
      <c r="G270">
        <f t="shared" si="45"/>
        <v>1.8267508674945239E-70</v>
      </c>
      <c r="H270">
        <f t="shared" si="39"/>
        <v>-24.470927494279216</v>
      </c>
      <c r="I270">
        <f t="shared" si="40"/>
        <v>-1.8963501498667935E-55</v>
      </c>
      <c r="J270">
        <f t="shared" si="41"/>
        <v>661.59293089915775</v>
      </c>
      <c r="K270">
        <f t="shared" si="42"/>
        <v>5.1269485145372215E-54</v>
      </c>
      <c r="L270">
        <f t="shared" si="43"/>
        <v>8.5564225134117003E-60</v>
      </c>
      <c r="M270">
        <f t="shared" si="44"/>
        <v>5.5181821953561007E-60</v>
      </c>
    </row>
    <row r="271" spans="1:13" x14ac:dyDescent="0.35">
      <c r="A271" s="2">
        <f t="shared" si="46"/>
        <v>0.26900000000000018</v>
      </c>
      <c r="B271" s="1">
        <f>NORMDIST($A271,Calculator!$B$7,Calculator!$B$9,FALSE)/1000</f>
        <v>2.167559340062672E-59</v>
      </c>
      <c r="C271" s="1">
        <f>NORMDIST($A271,Calculator!$B$7,Calculator!$B$9,TRUE)</f>
        <v>2.1035208280363763E-59</v>
      </c>
      <c r="D271">
        <f t="shared" si="38"/>
        <v>1.354380181340969E-59</v>
      </c>
      <c r="E271" s="1">
        <f>(1+(Calculator!B$4*(Calculator!B$2-1)))^(Calculator!B$8*A271)*(1-(Calculator!B$4))^(Calculator!B$8*(1-A271))</f>
        <v>2.605415040837686E-11</v>
      </c>
      <c r="F271">
        <f>B271*Calculator!B$8</f>
        <v>2.1675593400626721E-56</v>
      </c>
      <c r="G271">
        <f t="shared" si="45"/>
        <v>5.6473917065074944E-70</v>
      </c>
      <c r="H271">
        <f t="shared" si="39"/>
        <v>-24.370844035722236</v>
      </c>
      <c r="I271">
        <f t="shared" si="40"/>
        <v>-5.2825250614840398E-55</v>
      </c>
      <c r="J271">
        <f t="shared" si="41"/>
        <v>656.45436447799671</v>
      </c>
      <c r="K271">
        <f t="shared" si="42"/>
        <v>1.4229037890491874E-53</v>
      </c>
      <c r="L271">
        <f t="shared" si="43"/>
        <v>2.4000979249717721E-59</v>
      </c>
      <c r="M271">
        <f t="shared" si="44"/>
        <v>1.5444556736306021E-59</v>
      </c>
    </row>
    <row r="272" spans="1:13" x14ac:dyDescent="0.35">
      <c r="A272" s="2">
        <f t="shared" si="46"/>
        <v>0.27000000000000018</v>
      </c>
      <c r="B272" s="1">
        <f>NORMDIST($A272,Calculator!$B$7,Calculator!$B$9,FALSE)/1000</f>
        <v>6.0385457313326011E-59</v>
      </c>
      <c r="C272" s="1">
        <f>NORMDIST($A272,Calculator!$B$7,Calculator!$B$9,TRUE)</f>
        <v>5.882950849047548E-59</v>
      </c>
      <c r="D272">
        <f t="shared" si="38"/>
        <v>3.7794300210111717E-59</v>
      </c>
      <c r="E272" s="1">
        <f>(1+(Calculator!B$4*(Calculator!B$2-1)))^(Calculator!B$8*A272)*(1-(Calculator!B$4))^(Calculator!B$8*(1-A272))</f>
        <v>2.8796692556627208E-11</v>
      </c>
      <c r="F272">
        <f>B272*Calculator!B$8</f>
        <v>6.0385457313326009E-56</v>
      </c>
      <c r="G272">
        <f t="shared" si="45"/>
        <v>1.7389014491431852E-69</v>
      </c>
      <c r="H272">
        <f t="shared" si="39"/>
        <v>-24.270760577165248</v>
      </c>
      <c r="I272">
        <f t="shared" si="40"/>
        <v>-1.4656009767943678E-54</v>
      </c>
      <c r="J272">
        <f t="shared" si="41"/>
        <v>651.33583145418891</v>
      </c>
      <c r="K272">
        <f t="shared" si="42"/>
        <v>3.9331212046916627E-53</v>
      </c>
      <c r="L272">
        <f t="shared" si="43"/>
        <v>6.7055189006910257E-59</v>
      </c>
      <c r="M272">
        <f t="shared" si="44"/>
        <v>4.3054209757192532E-59</v>
      </c>
    </row>
    <row r="273" spans="1:13" x14ac:dyDescent="0.35">
      <c r="A273" s="2">
        <f t="shared" si="46"/>
        <v>0.27100000000000019</v>
      </c>
      <c r="B273" s="1">
        <f>NORMDIST($A273,Calculator!$B$7,Calculator!$B$9,FALSE)/1000</f>
        <v>1.6755299368531399E-58</v>
      </c>
      <c r="C273" s="1">
        <f>NORMDIST($A273,Calculator!$B$7,Calculator!$B$9,TRUE)</f>
        <v>1.6387345929837477E-58</v>
      </c>
      <c r="D273">
        <f t="shared" si="38"/>
        <v>1.050439508078993E-58</v>
      </c>
      <c r="E273" s="1">
        <f>(1+(Calculator!B$4*(Calculator!B$2-1)))^(Calculator!B$8*A273)*(1-(Calculator!B$4))^(Calculator!B$8*(1-A273))</f>
        <v>3.1827923352061353E-11</v>
      </c>
      <c r="F273">
        <f>B273*Calculator!B$8</f>
        <v>1.6755299368531399E-55</v>
      </c>
      <c r="G273">
        <f t="shared" si="45"/>
        <v>5.3328638404245934E-69</v>
      </c>
      <c r="H273">
        <f t="shared" si="39"/>
        <v>-24.170677118608275</v>
      </c>
      <c r="I273">
        <f t="shared" si="40"/>
        <v>-4.0498693106239358E-54</v>
      </c>
      <c r="J273">
        <f t="shared" si="41"/>
        <v>646.23733182773515</v>
      </c>
      <c r="K273">
        <f t="shared" si="42"/>
        <v>1.0827899957894668E-52</v>
      </c>
      <c r="L273">
        <f t="shared" si="43"/>
        <v>1.8659609900675776E-58</v>
      </c>
      <c r="M273">
        <f t="shared" si="44"/>
        <v>1.195409099998475E-58</v>
      </c>
    </row>
    <row r="274" spans="1:13" x14ac:dyDescent="0.35">
      <c r="A274" s="2">
        <f t="shared" si="46"/>
        <v>0.27200000000000019</v>
      </c>
      <c r="B274" s="1">
        <f>NORMDIST($A274,Calculator!$B$7,Calculator!$B$9,FALSE)/1000</f>
        <v>4.6305277608819343E-58</v>
      </c>
      <c r="C274" s="1">
        <f>NORMDIST($A274,Calculator!$B$7,Calculator!$B$9,TRUE)</f>
        <v>4.5466033939198225E-58</v>
      </c>
      <c r="D274">
        <f t="shared" si="38"/>
        <v>2.9078688009360748E-58</v>
      </c>
      <c r="E274" s="1">
        <f>(1+(Calculator!B$4*(Calculator!B$2-1)))^(Calculator!B$8*A274)*(1-(Calculator!B$4))^(Calculator!B$8*(1-A274))</f>
        <v>3.5178231073331404E-11</v>
      </c>
      <c r="F274">
        <f>B274*Calculator!B$8</f>
        <v>4.6305277608819344E-55</v>
      </c>
      <c r="G274">
        <f t="shared" si="45"/>
        <v>1.6289377556378056E-68</v>
      </c>
      <c r="H274">
        <f t="shared" si="39"/>
        <v>-24.07059366005128</v>
      </c>
      <c r="I274">
        <f t="shared" si="40"/>
        <v>-1.1145955216377614E-53</v>
      </c>
      <c r="J274">
        <f t="shared" si="41"/>
        <v>641.15886559863384</v>
      </c>
      <c r="K274">
        <f t="shared" si="42"/>
        <v>2.9689039262900432E-52</v>
      </c>
      <c r="L274">
        <f t="shared" si="43"/>
        <v>5.1717737702224597E-58</v>
      </c>
      <c r="M274">
        <f t="shared" si="44"/>
        <v>3.3058127801548821E-58</v>
      </c>
    </row>
    <row r="275" spans="1:13" x14ac:dyDescent="0.35">
      <c r="A275" s="2">
        <f t="shared" si="46"/>
        <v>0.27300000000000019</v>
      </c>
      <c r="B275" s="1">
        <f>NORMDIST($A275,Calculator!$B$7,Calculator!$B$9,FALSE)/1000</f>
        <v>1.2745804736119326E-57</v>
      </c>
      <c r="C275" s="1">
        <f>NORMDIST($A275,Calculator!$B$7,Calculator!$B$9,TRUE)</f>
        <v>1.2564077931399564E-57</v>
      </c>
      <c r="D275">
        <f t="shared" si="38"/>
        <v>8.0174745374797411E-58</v>
      </c>
      <c r="E275" s="1">
        <f>(1+(Calculator!B$4*(Calculator!B$2-1)))^(Calculator!B$8*A275)*(1-(Calculator!B$4))^(Calculator!B$8*(1-A275))</f>
        <v>3.8881202765260672E-11</v>
      </c>
      <c r="F275">
        <f>B275*Calculator!B$8</f>
        <v>1.2745804736119325E-54</v>
      </c>
      <c r="G275">
        <f t="shared" si="45"/>
        <v>4.9557221835147532E-68</v>
      </c>
      <c r="H275">
        <f t="shared" si="39"/>
        <v>-23.970510201494307</v>
      </c>
      <c r="I275">
        <f t="shared" si="40"/>
        <v>-3.0552344245340272E-53</v>
      </c>
      <c r="J275">
        <f t="shared" si="41"/>
        <v>636.10043276688702</v>
      </c>
      <c r="K275">
        <f t="shared" si="42"/>
        <v>8.1076119086077416E-52</v>
      </c>
      <c r="L275">
        <f t="shared" si="43"/>
        <v>1.4277209070578267E-57</v>
      </c>
      <c r="M275">
        <f t="shared" si="44"/>
        <v>9.1054353003558076E-58</v>
      </c>
    </row>
    <row r="276" spans="1:13" x14ac:dyDescent="0.35">
      <c r="A276" s="2">
        <f t="shared" si="46"/>
        <v>0.27400000000000019</v>
      </c>
      <c r="B276" s="1">
        <f>NORMDIST($A276,Calculator!$B$7,Calculator!$B$9,FALSE)/1000</f>
        <v>3.4943185824423687E-57</v>
      </c>
      <c r="C276" s="1">
        <f>NORMDIST($A276,Calculator!$B$7,Calculator!$B$9,TRUE)</f>
        <v>3.4581141295345103E-57</v>
      </c>
      <c r="D276">
        <f t="shared" si="38"/>
        <v>2.2017063363945538E-57</v>
      </c>
      <c r="E276" s="1">
        <f>(1+(Calculator!B$4*(Calculator!B$2-1)))^(Calculator!B$8*A276)*(1-(Calculator!B$4))^(Calculator!B$8*(1-A276))</f>
        <v>4.2973960951077805E-11</v>
      </c>
      <c r="F276">
        <f>B276*Calculator!B$8</f>
        <v>3.4943185824423687E-54</v>
      </c>
      <c r="G276">
        <f t="shared" si="45"/>
        <v>1.5016471031250392E-67</v>
      </c>
      <c r="H276">
        <f t="shared" si="39"/>
        <v>-23.870426742937319</v>
      </c>
      <c r="I276">
        <f t="shared" si="40"/>
        <v>-8.341087573867514E-53</v>
      </c>
      <c r="J276">
        <f t="shared" si="41"/>
        <v>631.062033332493</v>
      </c>
      <c r="K276">
        <f t="shared" si="42"/>
        <v>2.2051317897475959E-51</v>
      </c>
      <c r="L276">
        <f t="shared" si="43"/>
        <v>3.9256720121672729E-57</v>
      </c>
      <c r="M276">
        <f t="shared" si="44"/>
        <v>2.4979511051094462E-57</v>
      </c>
    </row>
    <row r="277" spans="1:13" x14ac:dyDescent="0.35">
      <c r="A277" s="2">
        <f t="shared" si="46"/>
        <v>0.27500000000000019</v>
      </c>
      <c r="B277" s="1">
        <f>NORMDIST($A277,Calculator!$B$7,Calculator!$B$9,FALSE)/1000</f>
        <v>9.5414900750244684E-57</v>
      </c>
      <c r="C277" s="1">
        <f>NORMDIST($A277,Calculator!$B$7,Calculator!$B$9,TRUE)</f>
        <v>9.4801067219626777E-57</v>
      </c>
      <c r="D277">
        <f t="shared" si="38"/>
        <v>6.0219925924281669E-57</v>
      </c>
      <c r="E277" s="1">
        <f>(1+(Calculator!B$4*(Calculator!B$2-1)))^(Calculator!B$8*A277)*(1-(Calculator!B$4))^(Calculator!B$8*(1-A277))</f>
        <v>4.7497535788033181E-11</v>
      </c>
      <c r="F277">
        <f>B277*Calculator!B$8</f>
        <v>9.5414900750244679E-54</v>
      </c>
      <c r="G277">
        <f t="shared" si="45"/>
        <v>4.5319726630963812E-67</v>
      </c>
      <c r="H277">
        <f t="shared" si="39"/>
        <v>-23.770343284380338</v>
      </c>
      <c r="I277">
        <f t="shared" si="40"/>
        <v>-2.268044945278395E-52</v>
      </c>
      <c r="J277">
        <f t="shared" si="41"/>
        <v>626.04366729545268</v>
      </c>
      <c r="K277">
        <f t="shared" si="42"/>
        <v>5.9733894380314824E-51</v>
      </c>
      <c r="L277">
        <f t="shared" si="43"/>
        <v>1.0751068990711382E-56</v>
      </c>
      <c r="M277">
        <f t="shared" si="44"/>
        <v>6.825396978544109E-57</v>
      </c>
    </row>
    <row r="278" spans="1:13" x14ac:dyDescent="0.35">
      <c r="A278" s="2">
        <f t="shared" si="46"/>
        <v>0.27600000000000019</v>
      </c>
      <c r="B278" s="1">
        <f>NORMDIST($A278,Calculator!$B$7,Calculator!$B$9,FALSE)/1000</f>
        <v>2.5949463077606785E-56</v>
      </c>
      <c r="C278" s="1">
        <f>NORMDIST($A278,Calculator!$B$7,Calculator!$B$9,TRUE)</f>
        <v>2.5885251351721778E-56</v>
      </c>
      <c r="D278">
        <f t="shared" si="38"/>
        <v>1.64051446297591E-56</v>
      </c>
      <c r="E278" s="1">
        <f>(1+(Calculator!B$4*(Calculator!B$2-1)))^(Calculator!B$8*A278)*(1-(Calculator!B$4))^(Calculator!B$8*(1-A278))</f>
        <v>5.24972763973001E-11</v>
      </c>
      <c r="F278">
        <f>B278*Calculator!B$8</f>
        <v>2.5949463077606785E-53</v>
      </c>
      <c r="G278">
        <f t="shared" si="45"/>
        <v>1.3622761355466571E-66</v>
      </c>
      <c r="H278">
        <f t="shared" si="39"/>
        <v>-23.670259825823351</v>
      </c>
      <c r="I278">
        <f t="shared" si="40"/>
        <v>-6.1423053338756223E-52</v>
      </c>
      <c r="J278">
        <f t="shared" si="41"/>
        <v>621.0453346557656</v>
      </c>
      <c r="K278">
        <f t="shared" si="42"/>
        <v>1.6115792981169739E-50</v>
      </c>
      <c r="L278">
        <f t="shared" si="43"/>
        <v>2.9326233164413157E-56</v>
      </c>
      <c r="M278">
        <f t="shared" si="44"/>
        <v>1.8575164173701775E-56</v>
      </c>
    </row>
    <row r="279" spans="1:13" x14ac:dyDescent="0.35">
      <c r="A279" s="2">
        <f t="shared" si="46"/>
        <v>0.27700000000000019</v>
      </c>
      <c r="B279" s="1">
        <f>NORMDIST($A279,Calculator!$B$7,Calculator!$B$9,FALSE)/1000</f>
        <v>7.0290886055262664E-56</v>
      </c>
      <c r="C279" s="1">
        <f>NORMDIST($A279,Calculator!$B$7,Calculator!$B$9,TRUE)</f>
        <v>7.0397438291202201E-56</v>
      </c>
      <c r="D279">
        <f t="shared" si="38"/>
        <v>4.4512186939480419E-56</v>
      </c>
      <c r="E279" s="1">
        <f>(1+(Calculator!B$4*(Calculator!B$2-1)))^(Calculator!B$8*A279)*(1-(Calculator!B$4))^(Calculator!B$8*(1-A279))</f>
        <v>5.802330549175221E-11</v>
      </c>
      <c r="F279">
        <f>B279*Calculator!B$8</f>
        <v>7.0290886055262662E-53</v>
      </c>
      <c r="G279">
        <f t="shared" si="45"/>
        <v>4.0785095548704511E-66</v>
      </c>
      <c r="H279">
        <f t="shared" si="39"/>
        <v>-23.570176367266381</v>
      </c>
      <c r="I279">
        <f t="shared" si="40"/>
        <v>-1.6567685813339661E-51</v>
      </c>
      <c r="J279">
        <f t="shared" si="41"/>
        <v>616.06703541343279</v>
      </c>
      <c r="K279">
        <f t="shared" si="42"/>
        <v>4.3303897788649075E-50</v>
      </c>
      <c r="L279">
        <f t="shared" si="43"/>
        <v>7.9676081711238189E-56</v>
      </c>
      <c r="M279">
        <f t="shared" si="44"/>
        <v>5.0349848546825037E-56</v>
      </c>
    </row>
    <row r="280" spans="1:13" x14ac:dyDescent="0.35">
      <c r="A280" s="2">
        <f t="shared" si="46"/>
        <v>0.27800000000000019</v>
      </c>
      <c r="B280" s="1">
        <f>NORMDIST($A280,Calculator!$B$7,Calculator!$B$9,FALSE)/1000</f>
        <v>1.8963920574963888E-55</v>
      </c>
      <c r="C280" s="1">
        <f>NORMDIST($A280,Calculator!$B$7,Calculator!$B$9,TRUE)</f>
        <v>1.9068945980597677E-55</v>
      </c>
      <c r="D280">
        <f t="shared" si="38"/>
        <v>1.2029202151477456E-55</v>
      </c>
      <c r="E280" s="1">
        <f>(1+(Calculator!B$4*(Calculator!B$2-1)))^(Calculator!B$8*A280)*(1-(Calculator!B$4))^(Calculator!B$8*(1-A280))</f>
        <v>6.4131021859305403E-11</v>
      </c>
      <c r="F280">
        <f>B280*Calculator!B$8</f>
        <v>1.8963920574963887E-52</v>
      </c>
      <c r="G280">
        <f t="shared" si="45"/>
        <v>1.2161756049311406E-65</v>
      </c>
      <c r="H280">
        <f t="shared" si="39"/>
        <v>-23.470092908709393</v>
      </c>
      <c r="I280">
        <f t="shared" si="40"/>
        <v>-4.4508497780778808E-51</v>
      </c>
      <c r="J280">
        <f t="shared" si="41"/>
        <v>611.10876956845254</v>
      </c>
      <c r="K280">
        <f t="shared" si="42"/>
        <v>1.1589018168760042E-49</v>
      </c>
      <c r="L280">
        <f t="shared" si="43"/>
        <v>2.1560893686618991E-55</v>
      </c>
      <c r="M280">
        <f t="shared" si="44"/>
        <v>1.3593285515495172E-55</v>
      </c>
    </row>
    <row r="281" spans="1:13" x14ac:dyDescent="0.35">
      <c r="A281" s="2">
        <f t="shared" si="46"/>
        <v>0.27900000000000019</v>
      </c>
      <c r="B281" s="1">
        <f>NORMDIST($A281,Calculator!$B$7,Calculator!$B$9,FALSE)/1000</f>
        <v>5.095839088754757E-55</v>
      </c>
      <c r="C281" s="1">
        <f>NORMDIST($A281,Calculator!$B$7,Calculator!$B$9,TRUE)</f>
        <v>5.1447223183416039E-55</v>
      </c>
      <c r="D281">
        <f t="shared" si="38"/>
        <v>3.2378277202818362E-55</v>
      </c>
      <c r="E281" s="1">
        <f>(1+(Calculator!B$4*(Calculator!B$2-1)))^(Calculator!B$8*A281)*(1-(Calculator!B$4))^(Calculator!B$8*(1-A281))</f>
        <v>7.0881655739232144E-11</v>
      </c>
      <c r="F281">
        <f>B281*Calculator!B$8</f>
        <v>5.0958390887547568E-52</v>
      </c>
      <c r="G281">
        <f t="shared" si="45"/>
        <v>3.6120151199163711E-65</v>
      </c>
      <c r="H281">
        <f t="shared" si="39"/>
        <v>-23.370009450152413</v>
      </c>
      <c r="I281">
        <f t="shared" si="40"/>
        <v>-1.1908980766065474E-50</v>
      </c>
      <c r="J281">
        <f t="shared" si="41"/>
        <v>606.17053712082611</v>
      </c>
      <c r="K281">
        <f t="shared" si="42"/>
        <v>3.0889475175117721E-49</v>
      </c>
      <c r="L281">
        <f t="shared" si="43"/>
        <v>5.8112921244611368E-55</v>
      </c>
      <c r="M281">
        <f t="shared" si="44"/>
        <v>3.6552027557992377E-55</v>
      </c>
    </row>
    <row r="282" spans="1:13" x14ac:dyDescent="0.35">
      <c r="A282" s="2">
        <f t="shared" si="46"/>
        <v>0.28000000000000019</v>
      </c>
      <c r="B282" s="1">
        <f>NORMDIST($A282,Calculator!$B$7,Calculator!$B$9,FALSE)/1000</f>
        <v>1.3638347508373455E-54</v>
      </c>
      <c r="C282" s="1">
        <f>NORMDIST($A282,Calculator!$B$7,Calculator!$B$9,TRUE)</f>
        <v>1.382492114810288E-54</v>
      </c>
      <c r="D282">
        <f t="shared" si="38"/>
        <v>8.6801988297612769E-55</v>
      </c>
      <c r="E282" s="1">
        <f>(1+(Calculator!B$4*(Calculator!B$2-1)))^(Calculator!B$8*A282)*(1-(Calculator!B$4))^(Calculator!B$8*(1-A282))</f>
        <v>7.8342882659151712E-11</v>
      </c>
      <c r="F282">
        <f>B282*Calculator!B$8</f>
        <v>1.3638347508373453E-51</v>
      </c>
      <c r="G282">
        <f t="shared" si="45"/>
        <v>1.0684674585132357E-64</v>
      </c>
      <c r="H282">
        <f t="shared" si="39"/>
        <v>-23.269925991595425</v>
      </c>
      <c r="I282">
        <f t="shared" si="40"/>
        <v>-3.1736333716751011E-50</v>
      </c>
      <c r="J282">
        <f t="shared" si="41"/>
        <v>601.25233807055281</v>
      </c>
      <c r="K282">
        <f t="shared" si="42"/>
        <v>8.2000883268282371E-49</v>
      </c>
      <c r="L282">
        <f t="shared" si="43"/>
        <v>1.560076413974954E-54</v>
      </c>
      <c r="M282">
        <f t="shared" si="44"/>
        <v>9.7894720152884039E-55</v>
      </c>
    </row>
    <row r="283" spans="1:13" x14ac:dyDescent="0.35">
      <c r="A283" s="2">
        <f t="shared" si="46"/>
        <v>0.28100000000000019</v>
      </c>
      <c r="B283" s="1">
        <f>NORMDIST($A283,Calculator!$B$7,Calculator!$B$9,FALSE)/1000</f>
        <v>3.635517728126487E-54</v>
      </c>
      <c r="C283" s="1">
        <f>NORMDIST($A283,Calculator!$B$7,Calculator!$B$9,TRUE)</f>
        <v>3.7002316702919408E-54</v>
      </c>
      <c r="D283">
        <f t="shared" si="38"/>
        <v>2.3177395554816527E-54</v>
      </c>
      <c r="E283" s="1">
        <f>(1+(Calculator!B$4*(Calculator!B$2-1)))^(Calculator!B$8*A283)*(1-(Calculator!B$4))^(Calculator!B$8*(1-A283))</f>
        <v>8.6589501886430679E-11</v>
      </c>
      <c r="F283">
        <f>B283*Calculator!B$8</f>
        <v>3.6355177281264871E-51</v>
      </c>
      <c r="G283">
        <f t="shared" si="45"/>
        <v>3.1479766917776061E-64</v>
      </c>
      <c r="H283">
        <f t="shared" si="39"/>
        <v>-23.169842533038441</v>
      </c>
      <c r="I283">
        <f t="shared" si="40"/>
        <v>-8.4234373286760368E-50</v>
      </c>
      <c r="J283">
        <f t="shared" si="41"/>
        <v>596.35417241763309</v>
      </c>
      <c r="K283">
        <f t="shared" si="42"/>
        <v>2.1680561660665047E-48</v>
      </c>
      <c r="L283">
        <f t="shared" si="43"/>
        <v>4.1714429198962231E-54</v>
      </c>
      <c r="M283">
        <f t="shared" si="44"/>
        <v>2.6113665059212694E-54</v>
      </c>
    </row>
    <row r="284" spans="1:13" x14ac:dyDescent="0.35">
      <c r="A284" s="2">
        <f t="shared" si="46"/>
        <v>0.28200000000000019</v>
      </c>
      <c r="B284" s="1">
        <f>NORMDIST($A284,Calculator!$B$7,Calculator!$B$9,FALSE)/1000</f>
        <v>9.6522652838766608E-54</v>
      </c>
      <c r="C284" s="1">
        <f>NORMDIST($A284,Calculator!$B$7,Calculator!$B$9,TRUE)</f>
        <v>9.864174688081866E-54</v>
      </c>
      <c r="D284">
        <f t="shared" si="38"/>
        <v>6.1639430177899247E-54</v>
      </c>
      <c r="E284" s="1">
        <f>(1+(Calculator!B$4*(Calculator!B$2-1)))^(Calculator!B$8*A284)*(1-(Calculator!B$4))^(Calculator!B$8*(1-A284))</f>
        <v>9.5704186295529121E-11</v>
      </c>
      <c r="F284">
        <f>B284*Calculator!B$8</f>
        <v>9.6522652838766612E-51</v>
      </c>
      <c r="G284">
        <f t="shared" si="45"/>
        <v>9.2376219490200021E-64</v>
      </c>
      <c r="H284">
        <f t="shared" si="39"/>
        <v>-23.069759074481457</v>
      </c>
      <c r="I284">
        <f t="shared" si="40"/>
        <v>-2.2267543462201594E-49</v>
      </c>
      <c r="J284">
        <f t="shared" si="41"/>
        <v>591.47604016206685</v>
      </c>
      <c r="K284">
        <f t="shared" si="42"/>
        <v>5.7090836487011551E-48</v>
      </c>
      <c r="L284">
        <f t="shared" si="43"/>
        <v>1.1109488574619042E-53</v>
      </c>
      <c r="M284">
        <f t="shared" si="44"/>
        <v>6.9380456547228188E-54</v>
      </c>
    </row>
    <row r="285" spans="1:13" x14ac:dyDescent="0.35">
      <c r="A285" s="2">
        <f t="shared" si="46"/>
        <v>0.2830000000000002</v>
      </c>
      <c r="B285" s="1">
        <f>NORMDIST($A285,Calculator!$B$7,Calculator!$B$9,FALSE)/1000</f>
        <v>2.5524115469153741E-53</v>
      </c>
      <c r="C285" s="1">
        <f>NORMDIST($A285,Calculator!$B$7,Calculator!$B$9,TRUE)</f>
        <v>2.6191371251012072E-53</v>
      </c>
      <c r="D285">
        <f t="shared" si="38"/>
        <v>1.6327196562930207E-53</v>
      </c>
      <c r="E285" s="1">
        <f>(1+(Calculator!B$4*(Calculator!B$2-1)))^(Calculator!B$8*A285)*(1-(Calculator!B$4))^(Calculator!B$8*(1-A285))</f>
        <v>1.0577831116874175E-10</v>
      </c>
      <c r="F285">
        <f>B285*Calculator!B$8</f>
        <v>2.552411546915374E-50</v>
      </c>
      <c r="G285">
        <f t="shared" si="45"/>
        <v>2.6998978284030393E-63</v>
      </c>
      <c r="H285">
        <f t="shared" si="39"/>
        <v>-22.969675615924483</v>
      </c>
      <c r="I285">
        <f t="shared" si="40"/>
        <v>-5.8628065270986157E-49</v>
      </c>
      <c r="J285">
        <f t="shared" si="41"/>
        <v>586.61794130385454</v>
      </c>
      <c r="K285">
        <f t="shared" si="42"/>
        <v>1.4972904070116833E-47</v>
      </c>
      <c r="L285">
        <f t="shared" si="43"/>
        <v>2.9469258776330608E-53</v>
      </c>
      <c r="M285">
        <f t="shared" si="44"/>
        <v>1.8359770201711566E-53</v>
      </c>
    </row>
    <row r="286" spans="1:13" x14ac:dyDescent="0.35">
      <c r="A286" s="2">
        <f t="shared" si="46"/>
        <v>0.2840000000000002</v>
      </c>
      <c r="B286" s="1">
        <f>NORMDIST($A286,Calculator!$B$7,Calculator!$B$9,FALSE)/1000</f>
        <v>6.7224970449024943E-53</v>
      </c>
      <c r="C286" s="1">
        <f>NORMDIST($A286,Calculator!$B$7,Calculator!$B$9,TRUE)</f>
        <v>6.9266209060412716E-53</v>
      </c>
      <c r="D286">
        <f t="shared" si="38"/>
        <v>4.3074837809400644E-53</v>
      </c>
      <c r="E286" s="1">
        <f>(1+(Calculator!B$4*(Calculator!B$2-1)))^(Calculator!B$8*A286)*(1-(Calculator!B$4))^(Calculator!B$8*(1-A286))</f>
        <v>1.1691287023913621E-10</v>
      </c>
      <c r="F286">
        <f>B286*Calculator!B$8</f>
        <v>6.7224970449024947E-50</v>
      </c>
      <c r="G286">
        <f t="shared" si="45"/>
        <v>7.8594642469366191E-63</v>
      </c>
      <c r="H286">
        <f t="shared" si="39"/>
        <v>-22.869592157367496</v>
      </c>
      <c r="I286">
        <f t="shared" si="40"/>
        <v>-1.5374076569602827E-48</v>
      </c>
      <c r="J286">
        <f t="shared" si="41"/>
        <v>581.77987584299501</v>
      </c>
      <c r="K286">
        <f t="shared" si="42"/>
        <v>3.9110134961382744E-47</v>
      </c>
      <c r="L286">
        <f t="shared" si="43"/>
        <v>7.7859534084890137E-53</v>
      </c>
      <c r="M286">
        <f t="shared" si="44"/>
        <v>4.8390275308559534E-53</v>
      </c>
    </row>
    <row r="287" spans="1:13" x14ac:dyDescent="0.35">
      <c r="A287" s="2">
        <f t="shared" si="46"/>
        <v>0.2850000000000002</v>
      </c>
      <c r="B287" s="1">
        <f>NORMDIST($A287,Calculator!$B$7,Calculator!$B$9,FALSE)/1000</f>
        <v>1.763473783049088E-52</v>
      </c>
      <c r="C287" s="1">
        <f>NORMDIST($A287,Calculator!$B$7,Calculator!$B$9,TRUE)</f>
        <v>1.8245272824796691E-52</v>
      </c>
      <c r="D287">
        <f t="shared" si="38"/>
        <v>1.1318651918755421E-52</v>
      </c>
      <c r="E287" s="1">
        <f>(1+(Calculator!B$4*(Calculator!B$2-1)))^(Calculator!B$8*A287)*(1-(Calculator!B$4))^(Calculator!B$8*(1-A287))</f>
        <v>1.2921948815904505E-10</v>
      </c>
      <c r="F287">
        <f>B287*Calculator!B$8</f>
        <v>1.7634737830490879E-49</v>
      </c>
      <c r="G287">
        <f t="shared" si="45"/>
        <v>2.2787517962749799E-62</v>
      </c>
      <c r="H287">
        <f t="shared" si="39"/>
        <v>-22.769508698810512</v>
      </c>
      <c r="I287">
        <f t="shared" si="40"/>
        <v>-4.015343164326049E-48</v>
      </c>
      <c r="J287">
        <f t="shared" si="41"/>
        <v>576.96184377948919</v>
      </c>
      <c r="K287">
        <f t="shared" si="42"/>
        <v>1.0174570853247927E-46</v>
      </c>
      <c r="L287">
        <f t="shared" si="43"/>
        <v>2.0489053181174197E-52</v>
      </c>
      <c r="M287">
        <f t="shared" si="44"/>
        <v>1.2703099772685183E-52</v>
      </c>
    </row>
    <row r="288" spans="1:13" x14ac:dyDescent="0.35">
      <c r="A288" s="2">
        <f t="shared" si="46"/>
        <v>0.2860000000000002</v>
      </c>
      <c r="B288" s="1">
        <f>NORMDIST($A288,Calculator!$B$7,Calculator!$B$9,FALSE)/1000</f>
        <v>4.6075055110201493E-52</v>
      </c>
      <c r="C288" s="1">
        <f>NORMDIST($A288,Calculator!$B$7,Calculator!$B$9,TRUE)</f>
        <v>4.7867982474926265E-52</v>
      </c>
      <c r="D288">
        <f t="shared" si="38"/>
        <v>2.9622709650129574E-52</v>
      </c>
      <c r="E288" s="1">
        <f>(1+(Calculator!B$4*(Calculator!B$2-1)))^(Calculator!B$8*A288)*(1-(Calculator!B$4))^(Calculator!B$8*(1-A288))</f>
        <v>1.428215395442084E-10</v>
      </c>
      <c r="F288">
        <f>B288*Calculator!B$8</f>
        <v>4.607505511020149E-49</v>
      </c>
      <c r="G288">
        <f t="shared" si="45"/>
        <v>6.580510305423224E-62</v>
      </c>
      <c r="H288">
        <f t="shared" si="39"/>
        <v>-22.669425240253528</v>
      </c>
      <c r="I288">
        <f t="shared" si="40"/>
        <v>-1.0444950172612739E-47</v>
      </c>
      <c r="J288">
        <f t="shared" si="41"/>
        <v>572.16384511333672</v>
      </c>
      <c r="K288">
        <f t="shared" si="42"/>
        <v>2.6362480695661779E-46</v>
      </c>
      <c r="L288">
        <f t="shared" si="43"/>
        <v>5.3703122661417592E-52</v>
      </c>
      <c r="M288">
        <f t="shared" si="44"/>
        <v>3.3214069480243395E-52</v>
      </c>
    </row>
    <row r="289" spans="1:13" x14ac:dyDescent="0.35">
      <c r="A289" s="2">
        <f t="shared" si="46"/>
        <v>0.2870000000000002</v>
      </c>
      <c r="B289" s="1">
        <f>NORMDIST($A289,Calculator!$B$7,Calculator!$B$9,FALSE)/1000</f>
        <v>1.1990055334733135E-51</v>
      </c>
      <c r="C289" s="1">
        <f>NORMDIST($A289,Calculator!$B$7,Calculator!$B$9,TRUE)</f>
        <v>1.2508515297618766E-51</v>
      </c>
      <c r="D289">
        <f t="shared" si="38"/>
        <v>7.7217170501261393E-52</v>
      </c>
      <c r="E289" s="1">
        <f>(1+(Calculator!B$4*(Calculator!B$2-1)))^(Calculator!B$8*A289)*(1-(Calculator!B$4))^(Calculator!B$8*(1-A289))</f>
        <v>1.5785538581201865E-10</v>
      </c>
      <c r="F289">
        <f>B289*Calculator!B$8</f>
        <v>1.1990055334733135E-48</v>
      </c>
      <c r="G289">
        <f t="shared" si="45"/>
        <v>1.8926948107717513E-61</v>
      </c>
      <c r="H289">
        <f t="shared" si="39"/>
        <v>-22.569341781696551</v>
      </c>
      <c r="I289">
        <f t="shared" si="40"/>
        <v>-2.7060765683104615E-47</v>
      </c>
      <c r="J289">
        <f t="shared" si="41"/>
        <v>567.38587984453807</v>
      </c>
      <c r="K289">
        <f t="shared" si="42"/>
        <v>6.8029880954822571E-46</v>
      </c>
      <c r="L289">
        <f t="shared" si="43"/>
        <v>1.4019896556478806E-51</v>
      </c>
      <c r="M289">
        <f t="shared" si="44"/>
        <v>8.6495842903370469E-52</v>
      </c>
    </row>
    <row r="290" spans="1:13" x14ac:dyDescent="0.35">
      <c r="A290" s="2">
        <f t="shared" si="46"/>
        <v>0.2880000000000002</v>
      </c>
      <c r="B290" s="1">
        <f>NORMDIST($A290,Calculator!$B$7,Calculator!$B$9,FALSE)/1000</f>
        <v>3.1076706035946126E-51</v>
      </c>
      <c r="C290" s="1">
        <f>NORMDIST($A290,Calculator!$B$7,Calculator!$B$9,TRUE)</f>
        <v>3.2556097816164449E-51</v>
      </c>
      <c r="D290">
        <f t="shared" si="38"/>
        <v>2.0047582518545683E-51</v>
      </c>
      <c r="E290" s="1">
        <f>(1+(Calculator!B$4*(Calculator!B$2-1)))^(Calculator!B$8*A290)*(1-(Calculator!B$4))^(Calculator!B$8*(1-A290))</f>
        <v>1.7447174221328591E-10</v>
      </c>
      <c r="F290">
        <f>B290*Calculator!B$8</f>
        <v>3.1076706035946125E-48</v>
      </c>
      <c r="G290">
        <f t="shared" si="45"/>
        <v>5.4220070443416589E-61</v>
      </c>
      <c r="H290">
        <f t="shared" si="39"/>
        <v>-22.469258323139556</v>
      </c>
      <c r="I290">
        <f t="shared" si="40"/>
        <v>-6.9827053575394373E-47</v>
      </c>
      <c r="J290">
        <f t="shared" si="41"/>
        <v>562.62794797309209</v>
      </c>
      <c r="K290">
        <f t="shared" si="42"/>
        <v>1.7484623346767374E-45</v>
      </c>
      <c r="L290">
        <f t="shared" si="43"/>
        <v>3.6455055237078306E-51</v>
      </c>
      <c r="M290">
        <f t="shared" si="44"/>
        <v>2.24351586805995E-51</v>
      </c>
    </row>
    <row r="291" spans="1:13" x14ac:dyDescent="0.35">
      <c r="A291" s="2">
        <f t="shared" si="46"/>
        <v>0.2890000000000002</v>
      </c>
      <c r="B291" s="1">
        <f>NORMDIST($A291,Calculator!$B$7,Calculator!$B$9,FALSE)/1000</f>
        <v>8.0224540858056449E-51</v>
      </c>
      <c r="C291" s="1">
        <f>NORMDIST($A291,Calculator!$B$7,Calculator!$B$9,TRUE)</f>
        <v>8.4396595309793217E-51</v>
      </c>
      <c r="D291">
        <f t="shared" si="38"/>
        <v>5.1840497493628768E-51</v>
      </c>
      <c r="E291" s="1">
        <f>(1+(Calculator!B$4*(Calculator!B$2-1)))^(Calculator!B$8*A291)*(1-(Calculator!B$4))^(Calculator!B$8*(1-A291))</f>
        <v>1.9283718876205108E-10</v>
      </c>
      <c r="F291">
        <f>B291*Calculator!B$8</f>
        <v>8.0224540858056446E-48</v>
      </c>
      <c r="G291">
        <f t="shared" si="45"/>
        <v>1.5470274928793911E-60</v>
      </c>
      <c r="H291">
        <f t="shared" si="39"/>
        <v>-22.369174864582583</v>
      </c>
      <c r="I291">
        <f t="shared" si="40"/>
        <v>-1.7945567828847146E-46</v>
      </c>
      <c r="J291">
        <f t="shared" si="41"/>
        <v>557.8900494990005</v>
      </c>
      <c r="K291">
        <f t="shared" si="42"/>
        <v>4.4756473070335697E-45</v>
      </c>
      <c r="L291">
        <f t="shared" si="43"/>
        <v>9.4414447241159097E-51</v>
      </c>
      <c r="M291">
        <f t="shared" si="44"/>
        <v>5.7959392004080791E-51</v>
      </c>
    </row>
    <row r="292" spans="1:13" x14ac:dyDescent="0.35">
      <c r="A292" s="2">
        <f t="shared" si="46"/>
        <v>0.2900000000000002</v>
      </c>
      <c r="B292" s="1">
        <f>NORMDIST($A292,Calculator!$B$7,Calculator!$B$9,FALSE)/1000</f>
        <v>2.0627090260789888E-50</v>
      </c>
      <c r="C292" s="1">
        <f>NORMDIST($A292,Calculator!$B$7,Calculator!$B$9,TRUE)</f>
        <v>2.1791321741080552E-50</v>
      </c>
      <c r="D292">
        <f t="shared" si="38"/>
        <v>1.3351662210101229E-50</v>
      </c>
      <c r="E292" s="1">
        <f>(1+(Calculator!B$4*(Calculator!B$2-1)))^(Calculator!B$8*A292)*(1-(Calculator!B$4))^(Calculator!B$8*(1-A292))</f>
        <v>2.1313584021068913E-10</v>
      </c>
      <c r="F292">
        <f>B292*Calculator!B$8</f>
        <v>2.0627090260789887E-47</v>
      </c>
      <c r="G292">
        <f t="shared" si="45"/>
        <v>4.3963722138351758E-60</v>
      </c>
      <c r="H292">
        <f t="shared" si="39"/>
        <v>-22.269091406025595</v>
      </c>
      <c r="I292">
        <f t="shared" si="40"/>
        <v>-4.5934655845787035E-46</v>
      </c>
      <c r="J292">
        <f t="shared" si="41"/>
        <v>553.17218442226181</v>
      </c>
      <c r="K292">
        <f t="shared" si="42"/>
        <v>1.1410332577836303E-44</v>
      </c>
      <c r="L292">
        <f t="shared" si="43"/>
        <v>2.4354933849783811E-50</v>
      </c>
      <c r="M292">
        <f t="shared" si="44"/>
        <v>1.4913489125667902E-50</v>
      </c>
    </row>
    <row r="293" spans="1:13" x14ac:dyDescent="0.35">
      <c r="A293" s="2">
        <f t="shared" si="46"/>
        <v>0.2910000000000002</v>
      </c>
      <c r="B293" s="1">
        <f>NORMDIST($A293,Calculator!$B$7,Calculator!$B$9,FALSE)/1000</f>
        <v>5.2823499091610532E-50</v>
      </c>
      <c r="C293" s="1">
        <f>NORMDIST($A293,Calculator!$B$7,Calculator!$B$9,TRUE)</f>
        <v>5.6041318696516892E-50</v>
      </c>
      <c r="D293">
        <f t="shared" si="38"/>
        <v>3.424999695543634E-50</v>
      </c>
      <c r="E293" s="1">
        <f>(1+(Calculator!B$4*(Calculator!B$2-1)))^(Calculator!B$8*A293)*(1-(Calculator!B$4))^(Calculator!B$8*(1-A293))</f>
        <v>2.3557119181181384E-10</v>
      </c>
      <c r="F293">
        <f>B293*Calculator!B$8</f>
        <v>5.2823499091610528E-47</v>
      </c>
      <c r="G293">
        <f t="shared" si="45"/>
        <v>1.244369463668096E-59</v>
      </c>
      <c r="H293">
        <f t="shared" si="39"/>
        <v>-22.169007947468614</v>
      </c>
      <c r="I293">
        <f t="shared" si="40"/>
        <v>-1.171044571175015E-45</v>
      </c>
      <c r="J293">
        <f t="shared" si="41"/>
        <v>548.47435274287682</v>
      </c>
      <c r="K293">
        <f t="shared" si="42"/>
        <v>2.8972334473885027E-44</v>
      </c>
      <c r="L293">
        <f t="shared" si="43"/>
        <v>6.2575355001643737E-50</v>
      </c>
      <c r="M293">
        <f t="shared" si="44"/>
        <v>3.8220421151859926E-50</v>
      </c>
    </row>
    <row r="294" spans="1:13" x14ac:dyDescent="0.35">
      <c r="A294" s="2">
        <f t="shared" si="46"/>
        <v>0.2920000000000002</v>
      </c>
      <c r="B294" s="1">
        <f>NORMDIST($A294,Calculator!$B$7,Calculator!$B$9,FALSE)/1000</f>
        <v>1.3473326409189444E-49</v>
      </c>
      <c r="C294" s="1">
        <f>NORMDIST($A294,Calculator!$B$7,Calculator!$B$9,TRUE)</f>
        <v>1.4354871526399843E-49</v>
      </c>
      <c r="D294">
        <f t="shared" si="38"/>
        <v>8.7507396567481541E-50</v>
      </c>
      <c r="E294" s="1">
        <f>(1+(Calculator!B$4*(Calculator!B$2-1)))^(Calculator!B$8*A294)*(1-(Calculator!B$4))^(Calculator!B$8*(1-A294))</f>
        <v>2.6036815937095347E-10</v>
      </c>
      <c r="F294">
        <f>B294*Calculator!B$8</f>
        <v>1.3473326409189445E-46</v>
      </c>
      <c r="G294">
        <f t="shared" si="45"/>
        <v>3.5080251977647135E-59</v>
      </c>
      <c r="H294">
        <f t="shared" si="39"/>
        <v>-22.068924488911627</v>
      </c>
      <c r="I294">
        <f t="shared" si="40"/>
        <v>-2.973418231388607E-45</v>
      </c>
      <c r="J294">
        <f t="shared" si="41"/>
        <v>543.79655446084496</v>
      </c>
      <c r="K294">
        <f t="shared" si="42"/>
        <v>7.3267484784435282E-44</v>
      </c>
      <c r="L294">
        <f t="shared" si="43"/>
        <v>1.6013550073158418E-49</v>
      </c>
      <c r="M294">
        <f t="shared" si="44"/>
        <v>9.7560145729940444E-50</v>
      </c>
    </row>
    <row r="295" spans="1:13" x14ac:dyDescent="0.35">
      <c r="A295" s="2">
        <f t="shared" si="46"/>
        <v>0.2930000000000002</v>
      </c>
      <c r="B295" s="1">
        <f>NORMDIST($A295,Calculator!$B$7,Calculator!$B$9,FALSE)/1000</f>
        <v>3.4227955979548481E-49</v>
      </c>
      <c r="C295" s="1">
        <f>NORMDIST($A295,Calculator!$B$7,Calculator!$B$9,TRUE)</f>
        <v>3.6623220310480117E-49</v>
      </c>
      <c r="D295">
        <f t="shared" ref="D295:D358" si="47">C295-C294</f>
        <v>2.2268348784080272E-49</v>
      </c>
      <c r="E295" s="1">
        <f>(1+(Calculator!B$4*(Calculator!B$2-1)))^(Calculator!B$8*A295)*(1-(Calculator!B$4))^(Calculator!B$8*(1-A295))</f>
        <v>2.8777533404157753E-10</v>
      </c>
      <c r="F295">
        <f>B295*Calculator!B$8</f>
        <v>3.4227955979548482E-46</v>
      </c>
      <c r="G295">
        <f t="shared" si="45"/>
        <v>9.8499614655749751E-59</v>
      </c>
      <c r="H295">
        <f t="shared" ref="H295:H358" si="48">LN(E295)</f>
        <v>-21.968841030354653</v>
      </c>
      <c r="I295">
        <f t="shared" ref="I295:I358" si="49">F295*H295</f>
        <v>-7.5194852370867762E-45</v>
      </c>
      <c r="J295">
        <f t="shared" ref="J295:J358" si="50">(H295-O$2)^2</f>
        <v>539.13878957616714</v>
      </c>
      <c r="K295">
        <f t="shared" ref="K295:K358" si="51">F295*J295</f>
        <v>1.8453618756480102E-43</v>
      </c>
      <c r="L295">
        <f t="shared" ref="L295:L358" si="52">_xlfn.LOGNORM.DIST(E295,O$2,O$3,TRUE)</f>
        <v>4.0816890752397841E-49</v>
      </c>
      <c r="M295">
        <f t="shared" ref="M295:M358" si="53">L295-L294</f>
        <v>2.4803340679239421E-49</v>
      </c>
    </row>
    <row r="296" spans="1:13" x14ac:dyDescent="0.35">
      <c r="A296" s="2">
        <f t="shared" si="46"/>
        <v>0.29400000000000021</v>
      </c>
      <c r="B296" s="1">
        <f>NORMDIST($A296,Calculator!$B$7,Calculator!$B$9,FALSE)/1000</f>
        <v>8.6605518578692629E-49</v>
      </c>
      <c r="C296" s="1">
        <f>NORMDIST($A296,Calculator!$B$7,Calculator!$B$9,TRUE)</f>
        <v>9.3063647504478497E-49</v>
      </c>
      <c r="D296">
        <f t="shared" si="47"/>
        <v>5.6440427193998379E-49</v>
      </c>
      <c r="E296" s="1">
        <f>(1+(Calculator!B$4*(Calculator!B$2-1)))^(Calculator!B$8*A296)*(1-(Calculator!B$4))^(Calculator!B$8*(1-A296))</f>
        <v>3.1806747446700833E-10</v>
      </c>
      <c r="F296">
        <f>B296*Calculator!B$8</f>
        <v>8.6605518578692626E-46</v>
      </c>
      <c r="G296">
        <f t="shared" si="45"/>
        <v>2.7546398569230333E-58</v>
      </c>
      <c r="H296">
        <f t="shared" si="48"/>
        <v>-21.868757571797666</v>
      </c>
      <c r="I296">
        <f t="shared" si="49"/>
        <v>-1.8939550901772477E-44</v>
      </c>
      <c r="J296">
        <f t="shared" si="50"/>
        <v>534.50105808884223</v>
      </c>
      <c r="K296">
        <f t="shared" si="51"/>
        <v>4.6290741316644091E-43</v>
      </c>
      <c r="L296">
        <f t="shared" si="52"/>
        <v>1.0362398229781031E-48</v>
      </c>
      <c r="M296">
        <f t="shared" si="53"/>
        <v>6.2807091545412472E-49</v>
      </c>
    </row>
    <row r="297" spans="1:13" x14ac:dyDescent="0.35">
      <c r="A297" s="2">
        <f t="shared" si="46"/>
        <v>0.29500000000000021</v>
      </c>
      <c r="B297" s="1">
        <f>NORMDIST($A297,Calculator!$B$7,Calculator!$B$9,FALSE)/1000</f>
        <v>2.1825722870983171E-48</v>
      </c>
      <c r="C297" s="1">
        <f>NORMDIST($A297,Calculator!$B$7,Calculator!$B$9,TRUE)</f>
        <v>2.3554288932508438E-48</v>
      </c>
      <c r="D297">
        <f t="shared" si="47"/>
        <v>1.4247924182060588E-48</v>
      </c>
      <c r="E297" s="1">
        <f>(1+(Calculator!B$4*(Calculator!B$2-1)))^(Calculator!B$8*A297)*(1-(Calculator!B$4))^(Calculator!B$8*(1-A297))</f>
        <v>3.5154826125300848E-10</v>
      </c>
      <c r="F297">
        <f>B297*Calculator!B$8</f>
        <v>2.182572287098317E-45</v>
      </c>
      <c r="G297">
        <f t="shared" si="45"/>
        <v>7.6727949258841535E-58</v>
      </c>
      <c r="H297">
        <f t="shared" si="48"/>
        <v>-21.768674113240685</v>
      </c>
      <c r="I297">
        <f t="shared" si="49"/>
        <v>-4.751170484643365E-44</v>
      </c>
      <c r="J297">
        <f t="shared" si="50"/>
        <v>529.88335999887113</v>
      </c>
      <c r="K297">
        <f t="shared" si="51"/>
        <v>1.1565087369280771E-42</v>
      </c>
      <c r="L297">
        <f t="shared" si="52"/>
        <v>2.6202864215408123E-48</v>
      </c>
      <c r="M297">
        <f t="shared" si="53"/>
        <v>1.5840465985627092E-48</v>
      </c>
    </row>
    <row r="298" spans="1:13" x14ac:dyDescent="0.35">
      <c r="A298" s="2">
        <f t="shared" si="46"/>
        <v>0.29600000000000021</v>
      </c>
      <c r="B298" s="1">
        <f>NORMDIST($A298,Calculator!$B$7,Calculator!$B$9,FALSE)/1000</f>
        <v>5.4783550431956338E-48</v>
      </c>
      <c r="C298" s="1">
        <f>NORMDIST($A298,Calculator!$B$7,Calculator!$B$9,TRUE)</f>
        <v>5.9378111459850385E-48</v>
      </c>
      <c r="D298">
        <f t="shared" si="47"/>
        <v>3.5823822527341948E-48</v>
      </c>
      <c r="E298" s="1">
        <f>(1+(Calculator!B$4*(Calculator!B$2-1)))^(Calculator!B$8*A298)*(1-(Calculator!B$4))^(Calculator!B$8*(1-A298))</f>
        <v>3.8855334138490617E-10</v>
      </c>
      <c r="F298">
        <f>B298*Calculator!B$8</f>
        <v>5.4783550431956338E-45</v>
      </c>
      <c r="G298">
        <f t="shared" si="45"/>
        <v>2.1286331573265154E-57</v>
      </c>
      <c r="H298">
        <f t="shared" si="48"/>
        <v>-21.668590654683697</v>
      </c>
      <c r="I298">
        <f t="shared" si="49"/>
        <v>-1.1870823289202822E-43</v>
      </c>
      <c r="J298">
        <f t="shared" si="50"/>
        <v>525.28569530625305</v>
      </c>
      <c r="K298">
        <f t="shared" si="51"/>
        <v>2.8777015379995367E-42</v>
      </c>
      <c r="L298">
        <f t="shared" si="52"/>
        <v>6.599415161163959E-48</v>
      </c>
      <c r="M298">
        <f t="shared" si="53"/>
        <v>3.9791287396231464E-48</v>
      </c>
    </row>
    <row r="299" spans="1:13" x14ac:dyDescent="0.35">
      <c r="A299" s="2">
        <f t="shared" si="46"/>
        <v>0.29700000000000021</v>
      </c>
      <c r="B299" s="1">
        <f>NORMDIST($A299,Calculator!$B$7,Calculator!$B$9,FALSE)/1000</f>
        <v>1.3695887538727385E-47</v>
      </c>
      <c r="C299" s="1">
        <f>NORMDIST($A299,Calculator!$B$7,Calculator!$B$9,TRUE)</f>
        <v>1.4909026464459872E-47</v>
      </c>
      <c r="D299">
        <f t="shared" si="47"/>
        <v>8.9712153184748339E-48</v>
      </c>
      <c r="E299" s="1">
        <f>(1+(Calculator!B$4*(Calculator!B$2-1)))^(Calculator!B$8*A299)*(1-(Calculator!B$4))^(Calculator!B$8*(1-A299))</f>
        <v>4.2945369310963222E-10</v>
      </c>
      <c r="F299">
        <f>B299*Calculator!B$8</f>
        <v>1.3695887538727385E-44</v>
      </c>
      <c r="G299">
        <f t="shared" si="45"/>
        <v>5.8817494839206662E-57</v>
      </c>
      <c r="H299">
        <f t="shared" si="48"/>
        <v>-21.568507196126717</v>
      </c>
      <c r="I299">
        <f t="shared" si="49"/>
        <v>-2.9539984893638382E-43</v>
      </c>
      <c r="J299">
        <f t="shared" si="50"/>
        <v>520.70806401098878</v>
      </c>
      <c r="K299">
        <f t="shared" si="51"/>
        <v>7.1315590852029629E-42</v>
      </c>
      <c r="L299">
        <f t="shared" si="52"/>
        <v>1.6555046229515541E-47</v>
      </c>
      <c r="M299">
        <f t="shared" si="53"/>
        <v>9.9556310683515823E-48</v>
      </c>
    </row>
    <row r="300" spans="1:13" x14ac:dyDescent="0.35">
      <c r="A300" s="2">
        <f t="shared" si="46"/>
        <v>0.29800000000000021</v>
      </c>
      <c r="B300" s="1">
        <f>NORMDIST($A300,Calculator!$B$7,Calculator!$B$9,FALSE)/1000</f>
        <v>3.4102691468527842E-47</v>
      </c>
      <c r="C300" s="1">
        <f>NORMDIST($A300,Calculator!$B$7,Calculator!$B$9,TRUE)</f>
        <v>3.728539789665324E-47</v>
      </c>
      <c r="D300">
        <f t="shared" si="47"/>
        <v>2.2376371432193365E-47</v>
      </c>
      <c r="E300" s="1">
        <f>(1+(Calculator!B$4*(Calculator!B$2-1)))^(Calculator!B$8*A300)*(1-(Calculator!B$4))^(Calculator!B$8*(1-A300))</f>
        <v>4.7465934501591172E-10</v>
      </c>
      <c r="F300">
        <f>B300*Calculator!B$8</f>
        <v>3.410269146852784E-44</v>
      </c>
      <c r="G300">
        <f t="shared" si="45"/>
        <v>1.6187161195731145E-56</v>
      </c>
      <c r="H300">
        <f t="shared" si="48"/>
        <v>-21.468423737569729</v>
      </c>
      <c r="I300">
        <f t="shared" si="49"/>
        <v>-7.3213103103795975E-43</v>
      </c>
      <c r="J300">
        <f t="shared" si="50"/>
        <v>516.15046611307764</v>
      </c>
      <c r="K300">
        <f t="shared" si="51"/>
        <v>1.760212009719112E-41</v>
      </c>
      <c r="L300">
        <f t="shared" si="52"/>
        <v>4.1364109415432766E-47</v>
      </c>
      <c r="M300">
        <f t="shared" si="53"/>
        <v>2.4809063185917224E-47</v>
      </c>
    </row>
    <row r="301" spans="1:13" x14ac:dyDescent="0.35">
      <c r="A301" s="2">
        <f t="shared" si="46"/>
        <v>0.29900000000000021</v>
      </c>
      <c r="B301" s="1">
        <f>NORMDIST($A301,Calculator!$B$7,Calculator!$B$9,FALSE)/1000</f>
        <v>8.4575699598461073E-47</v>
      </c>
      <c r="C301" s="1">
        <f>NORMDIST($A301,Calculator!$B$7,Calculator!$B$9,TRUE)</f>
        <v>9.2874168740049791E-47</v>
      </c>
      <c r="D301">
        <f t="shared" si="47"/>
        <v>5.5588770843396556E-47</v>
      </c>
      <c r="E301" s="1">
        <f>(1+(Calculator!B$4*(Calculator!B$2-1)))^(Calculator!B$8*A301)*(1-(Calculator!B$4))^(Calculator!B$8*(1-A301))</f>
        <v>5.2462348659652931E-10</v>
      </c>
      <c r="F301">
        <f>B301*Calculator!B$8</f>
        <v>8.4575699598461077E-44</v>
      </c>
      <c r="G301">
        <f t="shared" si="45"/>
        <v>4.4370398404685336E-56</v>
      </c>
      <c r="H301">
        <f t="shared" si="48"/>
        <v>-21.368340279012756</v>
      </c>
      <c r="I301">
        <f t="shared" si="49"/>
        <v>-1.8072423283554789E-42</v>
      </c>
      <c r="J301">
        <f t="shared" si="50"/>
        <v>511.6129016125206</v>
      </c>
      <c r="K301">
        <f t="shared" si="51"/>
        <v>4.3270019077477566E-41</v>
      </c>
      <c r="L301">
        <f t="shared" si="52"/>
        <v>1.0294028376569683E-46</v>
      </c>
      <c r="M301">
        <f t="shared" si="53"/>
        <v>6.1576174350264065E-47</v>
      </c>
    </row>
    <row r="302" spans="1:13" x14ac:dyDescent="0.35">
      <c r="A302" s="2">
        <f t="shared" si="46"/>
        <v>0.30000000000000021</v>
      </c>
      <c r="B302" s="1">
        <f>NORMDIST($A302,Calculator!$B$7,Calculator!$B$9,FALSE)/1000</f>
        <v>2.0891085673758348E-46</v>
      </c>
      <c r="C302" s="1">
        <f>NORMDIST($A302,Calculator!$B$7,Calculator!$B$9,TRUE)</f>
        <v>2.3041875677651416E-46</v>
      </c>
      <c r="D302">
        <f t="shared" si="47"/>
        <v>1.3754458803646437E-46</v>
      </c>
      <c r="E302" s="1">
        <f>(1+(Calculator!B$4*(Calculator!B$2-1)))^(Calculator!B$8*A302)*(1-(Calculator!B$4))^(Calculator!B$8*(1-A302))</f>
        <v>5.7984701150142891E-10</v>
      </c>
      <c r="F302">
        <f>B302*Calculator!B$8</f>
        <v>2.0891085673758348E-43</v>
      </c>
      <c r="G302">
        <f t="shared" si="45"/>
        <v>1.2113633594949093E-55</v>
      </c>
      <c r="H302">
        <f t="shared" si="48"/>
        <v>-21.268256820455772</v>
      </c>
      <c r="I302">
        <f t="shared" si="49"/>
        <v>-4.4431697536763686E-42</v>
      </c>
      <c r="J302">
        <f t="shared" si="50"/>
        <v>507.09537050931658</v>
      </c>
      <c r="K302">
        <f t="shared" si="51"/>
        <v>1.0593772830076365E-40</v>
      </c>
      <c r="L302">
        <f t="shared" si="52"/>
        <v>2.5516171767527618E-46</v>
      </c>
      <c r="M302">
        <f t="shared" si="53"/>
        <v>1.5222143390957936E-46</v>
      </c>
    </row>
    <row r="303" spans="1:13" x14ac:dyDescent="0.35">
      <c r="A303" s="2">
        <f t="shared" si="46"/>
        <v>0.30100000000000021</v>
      </c>
      <c r="B303" s="1">
        <f>NORMDIST($A303,Calculator!$B$7,Calculator!$B$9,FALSE)/1000</f>
        <v>5.1396659072739476E-46</v>
      </c>
      <c r="C303" s="1">
        <f>NORMDIST($A303,Calculator!$B$7,Calculator!$B$9,TRUE)</f>
        <v>5.6938696653935881E-46</v>
      </c>
      <c r="D303">
        <f t="shared" si="47"/>
        <v>3.3896820976284465E-46</v>
      </c>
      <c r="E303" s="1">
        <f>(1+(Calculator!B$4*(Calculator!B$2-1)))^(Calculator!B$8*A303)*(1-(Calculator!B$4))^(Calculator!B$8*(1-A303))</f>
        <v>6.4088353902789384E-10</v>
      </c>
      <c r="F303">
        <f>B303*Calculator!B$8</f>
        <v>5.1396659072739475E-43</v>
      </c>
      <c r="G303">
        <f t="shared" si="45"/>
        <v>3.2939272760747386E-55</v>
      </c>
      <c r="H303">
        <f t="shared" si="48"/>
        <v>-21.168173361898791</v>
      </c>
      <c r="I303">
        <f t="shared" si="49"/>
        <v>-1.0879733894741576E-41</v>
      </c>
      <c r="J303">
        <f t="shared" si="50"/>
        <v>502.59787280346615</v>
      </c>
      <c r="K303">
        <f t="shared" si="51"/>
        <v>2.583185151916383E-40</v>
      </c>
      <c r="L303">
        <f t="shared" si="52"/>
        <v>6.2996180342809549E-46</v>
      </c>
      <c r="M303">
        <f t="shared" si="53"/>
        <v>3.7480008575281927E-46</v>
      </c>
    </row>
    <row r="304" spans="1:13" x14ac:dyDescent="0.35">
      <c r="A304" s="2">
        <f t="shared" si="46"/>
        <v>0.30200000000000021</v>
      </c>
      <c r="B304" s="1">
        <f>NORMDIST($A304,Calculator!$B$7,Calculator!$B$9,FALSE)/1000</f>
        <v>1.2594102896006503E-45</v>
      </c>
      <c r="C304" s="1">
        <f>NORMDIST($A304,Calculator!$B$7,Calculator!$B$9,TRUE)</f>
        <v>1.4014063799502035E-45</v>
      </c>
      <c r="D304">
        <f t="shared" si="47"/>
        <v>8.3201941341084465E-46</v>
      </c>
      <c r="E304" s="1">
        <f>(1+(Calculator!B$4*(Calculator!B$2-1)))^(Calculator!B$8*A304)*(1-(Calculator!B$4))^(Calculator!B$8*(1-A304))</f>
        <v>7.083449641887285E-10</v>
      </c>
      <c r="F304">
        <f>B304*Calculator!B$8</f>
        <v>1.2594102896006503E-42</v>
      </c>
      <c r="G304">
        <f t="shared" si="45"/>
        <v>8.920969364860888E-55</v>
      </c>
      <c r="H304">
        <f t="shared" si="48"/>
        <v>-21.0680899033418</v>
      </c>
      <c r="I304">
        <f t="shared" si="49"/>
        <v>-2.653336920650023E-41</v>
      </c>
      <c r="J304">
        <f t="shared" si="50"/>
        <v>498.12040849496867</v>
      </c>
      <c r="K304">
        <f t="shared" si="51"/>
        <v>6.2733796791864271E-40</v>
      </c>
      <c r="L304">
        <f t="shared" si="52"/>
        <v>1.5491074240280584E-45</v>
      </c>
      <c r="M304">
        <f t="shared" si="53"/>
        <v>9.1914562059996289E-46</v>
      </c>
    </row>
    <row r="305" spans="1:13" x14ac:dyDescent="0.35">
      <c r="A305" s="2">
        <f t="shared" si="46"/>
        <v>0.30300000000000021</v>
      </c>
      <c r="B305" s="1">
        <f>NORMDIST($A305,Calculator!$B$7,Calculator!$B$9,FALSE)/1000</f>
        <v>3.0736757672897038E-45</v>
      </c>
      <c r="C305" s="1">
        <f>NORMDIST($A305,Calculator!$B$7,Calculator!$B$9,TRUE)</f>
        <v>3.4354814512365996E-45</v>
      </c>
      <c r="D305">
        <f t="shared" si="47"/>
        <v>2.0340750712863961E-45</v>
      </c>
      <c r="E305" s="1">
        <f>(1+(Calculator!B$4*(Calculator!B$2-1)))^(Calculator!B$8*A305)*(1-(Calculator!B$4))^(Calculator!B$8*(1-A305))</f>
        <v>7.8290759199806113E-10</v>
      </c>
      <c r="F305">
        <f>B305*Calculator!B$8</f>
        <v>3.0736757672897039E-42</v>
      </c>
      <c r="G305">
        <f t="shared" si="45"/>
        <v>2.4064040935515749E-54</v>
      </c>
      <c r="H305">
        <f t="shared" si="48"/>
        <v>-20.96800644478483</v>
      </c>
      <c r="I305">
        <f t="shared" si="49"/>
        <v>-6.4448853297709467E-41</v>
      </c>
      <c r="J305">
        <f t="shared" si="50"/>
        <v>493.66297758382564</v>
      </c>
      <c r="K305">
        <f t="shared" si="51"/>
        <v>1.5173599314074852E-39</v>
      </c>
      <c r="L305">
        <f t="shared" si="52"/>
        <v>3.7941766192796405E-45</v>
      </c>
      <c r="M305">
        <f t="shared" si="53"/>
        <v>2.2450691952515821E-45</v>
      </c>
    </row>
    <row r="306" spans="1:13" x14ac:dyDescent="0.35">
      <c r="A306" s="2">
        <f t="shared" si="46"/>
        <v>0.30400000000000021</v>
      </c>
      <c r="B306" s="1">
        <f>NORMDIST($A306,Calculator!$B$7,Calculator!$B$9,FALSE)/1000</f>
        <v>7.4714920271643007E-45</v>
      </c>
      <c r="C306" s="1">
        <f>NORMDIST($A306,Calculator!$B$7,Calculator!$B$9,TRUE)</f>
        <v>8.3883810292003E-45</v>
      </c>
      <c r="D306">
        <f t="shared" si="47"/>
        <v>4.9528995779637004E-45</v>
      </c>
      <c r="E306" s="1">
        <f>(1+(Calculator!B$4*(Calculator!B$2-1)))^(Calculator!B$8*A306)*(1-(Calculator!B$4))^(Calculator!B$8*(1-A306))</f>
        <v>8.6531891747155176E-10</v>
      </c>
      <c r="F306">
        <f>B306*Calculator!B$8</f>
        <v>7.4714920271643011E-42</v>
      </c>
      <c r="G306">
        <f t="shared" si="45"/>
        <v>6.465223392843143E-54</v>
      </c>
      <c r="H306">
        <f t="shared" si="48"/>
        <v>-20.867922986227835</v>
      </c>
      <c r="I306">
        <f t="shared" si="49"/>
        <v>-1.5591452021507992E-40</v>
      </c>
      <c r="J306">
        <f t="shared" si="50"/>
        <v>489.22558007003488</v>
      </c>
      <c r="K306">
        <f t="shared" si="51"/>
        <v>3.6552450209780963E-39</v>
      </c>
      <c r="L306">
        <f t="shared" si="52"/>
        <v>9.2559780606297163E-45</v>
      </c>
      <c r="M306">
        <f t="shared" si="53"/>
        <v>5.4618014413500758E-45</v>
      </c>
    </row>
    <row r="307" spans="1:13" x14ac:dyDescent="0.35">
      <c r="A307" s="2">
        <f t="shared" si="46"/>
        <v>0.30500000000000022</v>
      </c>
      <c r="B307" s="1">
        <f>NORMDIST($A307,Calculator!$B$7,Calculator!$B$9,FALSE)/1000</f>
        <v>1.8089022117348583E-44</v>
      </c>
      <c r="C307" s="1">
        <f>NORMDIST($A307,Calculator!$B$7,Calculator!$B$9,TRUE)</f>
        <v>2.0400264094147342E-44</v>
      </c>
      <c r="D307">
        <f t="shared" si="47"/>
        <v>1.2011883064947044E-44</v>
      </c>
      <c r="E307" s="1">
        <f>(1+(Calculator!B$4*(Calculator!B$2-1)))^(Calculator!B$8*A307)*(1-(Calculator!B$4))^(Calculator!B$8*(1-A307))</f>
        <v>9.5640511931065392E-10</v>
      </c>
      <c r="F307">
        <f>B307*Calculator!B$8</f>
        <v>1.8089022117348584E-41</v>
      </c>
      <c r="G307">
        <f t="shared" si="45"/>
        <v>1.730043335635583E-53</v>
      </c>
      <c r="H307">
        <f t="shared" si="48"/>
        <v>-20.767839527670859</v>
      </c>
      <c r="I307">
        <f t="shared" si="49"/>
        <v>-3.7566990854558432E-40</v>
      </c>
      <c r="J307">
        <f t="shared" si="50"/>
        <v>484.80821595359845</v>
      </c>
      <c r="K307">
        <f t="shared" si="51"/>
        <v>8.7697065410569513E-39</v>
      </c>
      <c r="L307">
        <f t="shared" si="52"/>
        <v>2.2490335279706237E-44</v>
      </c>
      <c r="M307">
        <f t="shared" si="53"/>
        <v>1.323435721907652E-44</v>
      </c>
    </row>
    <row r="308" spans="1:13" x14ac:dyDescent="0.35">
      <c r="A308" s="2">
        <f t="shared" si="46"/>
        <v>0.30600000000000022</v>
      </c>
      <c r="B308" s="1">
        <f>NORMDIST($A308,Calculator!$B$7,Calculator!$B$9,FALSE)/1000</f>
        <v>4.3619563012424599E-44</v>
      </c>
      <c r="C308" s="1">
        <f>NORMDIST($A308,Calculator!$B$7,Calculator!$B$9,TRUE)</f>
        <v>4.9415205437228403E-44</v>
      </c>
      <c r="D308">
        <f t="shared" si="47"/>
        <v>2.9014941343081061E-44</v>
      </c>
      <c r="E308" s="1">
        <f>(1+(Calculator!B$4*(Calculator!B$2-1)))^(Calculator!B$8*A308)*(1-(Calculator!B$4))^(Calculator!B$8*(1-A308))</f>
        <v>1.0570793423959913E-9</v>
      </c>
      <c r="F308">
        <f>B308*Calculator!B$8</f>
        <v>4.3619563012424601E-41</v>
      </c>
      <c r="G308">
        <f t="shared" si="45"/>
        <v>4.6109338984774302E-53</v>
      </c>
      <c r="H308">
        <f t="shared" si="48"/>
        <v>-20.667756069113871</v>
      </c>
      <c r="I308">
        <f t="shared" si="49"/>
        <v>-9.0151848818213343E-40</v>
      </c>
      <c r="J308">
        <f t="shared" si="50"/>
        <v>480.41088523451498</v>
      </c>
      <c r="K308">
        <f t="shared" si="51"/>
        <v>2.0955312880341611E-38</v>
      </c>
      <c r="L308">
        <f t="shared" si="52"/>
        <v>5.4430015709091154E-44</v>
      </c>
      <c r="M308">
        <f t="shared" si="53"/>
        <v>3.1939680429384916E-44</v>
      </c>
    </row>
    <row r="309" spans="1:13" x14ac:dyDescent="0.35">
      <c r="A309" s="2">
        <f t="shared" si="46"/>
        <v>0.30700000000000022</v>
      </c>
      <c r="B309" s="1">
        <f>NORMDIST($A309,Calculator!$B$7,Calculator!$B$9,FALSE)/1000</f>
        <v>1.0476253514084504E-43</v>
      </c>
      <c r="C309" s="1">
        <f>NORMDIST($A309,Calculator!$B$7,Calculator!$B$9,TRUE)</f>
        <v>1.1922097614819364E-43</v>
      </c>
      <c r="D309">
        <f t="shared" si="47"/>
        <v>6.9805770710965238E-44</v>
      </c>
      <c r="E309" s="1">
        <f>(1+(Calculator!B$4*(Calculator!B$2-1)))^(Calculator!B$8*A309)*(1-(Calculator!B$4))^(Calculator!B$8*(1-A309))</f>
        <v>1.1683508521218825E-9</v>
      </c>
      <c r="F309">
        <f>B309*Calculator!B$8</f>
        <v>1.0476253514084504E-40</v>
      </c>
      <c r="G309">
        <f t="shared" si="45"/>
        <v>1.2239939720225496E-52</v>
      </c>
      <c r="H309">
        <f t="shared" si="48"/>
        <v>-20.567672610556894</v>
      </c>
      <c r="I309">
        <f t="shared" si="49"/>
        <v>-2.1547215246288626E-39</v>
      </c>
      <c r="J309">
        <f t="shared" si="50"/>
        <v>476.03358791278538</v>
      </c>
      <c r="K309">
        <f t="shared" si="51"/>
        <v>4.9870485481935718E-38</v>
      </c>
      <c r="L309">
        <f t="shared" si="52"/>
        <v>1.3120487848954594E-43</v>
      </c>
      <c r="M309">
        <f t="shared" si="53"/>
        <v>7.6774862780454782E-44</v>
      </c>
    </row>
    <row r="310" spans="1:13" x14ac:dyDescent="0.35">
      <c r="A310" s="2">
        <f t="shared" si="46"/>
        <v>0.30800000000000022</v>
      </c>
      <c r="B310" s="1">
        <f>NORMDIST($A310,Calculator!$B$7,Calculator!$B$9,FALSE)/1000</f>
        <v>2.5060466810105484E-43</v>
      </c>
      <c r="C310" s="1">
        <f>NORMDIST($A310,Calculator!$B$7,Calculator!$B$9,TRUE)</f>
        <v>2.8649171851399202E-43</v>
      </c>
      <c r="D310">
        <f t="shared" si="47"/>
        <v>1.6727074236579838E-43</v>
      </c>
      <c r="E310" s="1">
        <f>(1+(Calculator!B$4*(Calculator!B$2-1)))^(Calculator!B$8*A310)*(1-(Calculator!B$4))^(Calculator!B$8*(1-A310))</f>
        <v>1.2913351523452453E-9</v>
      </c>
      <c r="F310">
        <f>B310*Calculator!B$8</f>
        <v>2.5060466810105486E-40</v>
      </c>
      <c r="G310">
        <f t="shared" si="45"/>
        <v>3.2361461726070531E-52</v>
      </c>
      <c r="H310">
        <f t="shared" si="48"/>
        <v>-20.467589151999906</v>
      </c>
      <c r="I310">
        <f t="shared" si="49"/>
        <v>-5.1292733862656875E-39</v>
      </c>
      <c r="J310">
        <f t="shared" si="50"/>
        <v>471.6763239884088</v>
      </c>
      <c r="K310">
        <f t="shared" si="51"/>
        <v>1.182042886242408E-37</v>
      </c>
      <c r="L310">
        <f t="shared" si="52"/>
        <v>3.1501452515086462E-43</v>
      </c>
      <c r="M310">
        <f t="shared" si="53"/>
        <v>1.8380964666131866E-43</v>
      </c>
    </row>
    <row r="311" spans="1:13" x14ac:dyDescent="0.35">
      <c r="A311" s="2">
        <f t="shared" si="46"/>
        <v>0.30900000000000022</v>
      </c>
      <c r="B311" s="1">
        <f>NORMDIST($A311,Calculator!$B$7,Calculator!$B$9,FALSE)/1000</f>
        <v>5.9707760469080609E-43</v>
      </c>
      <c r="C311" s="1">
        <f>NORMDIST($A311,Calculator!$B$7,Calculator!$B$9,TRUE)</f>
        <v>6.8570747224990732E-43</v>
      </c>
      <c r="D311">
        <f t="shared" si="47"/>
        <v>3.9921575373591535E-43</v>
      </c>
      <c r="E311" s="1">
        <f>(1+(Calculator!B$4*(Calculator!B$2-1)))^(Calculator!B$8*A311)*(1-(Calculator!B$4))^(Calculator!B$8*(1-A311))</f>
        <v>1.4272651683815739E-9</v>
      </c>
      <c r="F311">
        <f>B311*Calculator!B$8</f>
        <v>5.9707760469080609E-40</v>
      </c>
      <c r="G311">
        <f t="shared" si="45"/>
        <v>8.5218806799589024E-52</v>
      </c>
      <c r="H311">
        <f t="shared" si="48"/>
        <v>-20.367505693442933</v>
      </c>
      <c r="I311">
        <f t="shared" si="49"/>
        <v>-1.2160981512967262E-38</v>
      </c>
      <c r="J311">
        <f t="shared" si="50"/>
        <v>467.33909346138631</v>
      </c>
      <c r="K311">
        <f t="shared" si="51"/>
        <v>2.7903770650229729E-37</v>
      </c>
      <c r="L311">
        <f t="shared" si="52"/>
        <v>7.5332143834390795E-43</v>
      </c>
      <c r="M311">
        <f t="shared" si="53"/>
        <v>4.3830691319304333E-43</v>
      </c>
    </row>
    <row r="312" spans="1:13" x14ac:dyDescent="0.35">
      <c r="A312" s="2">
        <f t="shared" si="46"/>
        <v>0.31000000000000022</v>
      </c>
      <c r="B312" s="1">
        <f>NORMDIST($A312,Calculator!$B$7,Calculator!$B$9,FALSE)/1000</f>
        <v>1.4168728403895524E-42</v>
      </c>
      <c r="C312" s="1">
        <f>NORMDIST($A312,Calculator!$B$7,Calculator!$B$9,TRUE)</f>
        <v>1.6346816309238767E-42</v>
      </c>
      <c r="D312">
        <f t="shared" si="47"/>
        <v>9.4897415867396929E-43</v>
      </c>
      <c r="E312" s="1">
        <f>(1+(Calculator!B$4*(Calculator!B$2-1)))^(Calculator!B$8*A312)*(1-(Calculator!B$4))^(Calculator!B$8*(1-A312))</f>
        <v>1.5775036071585899E-9</v>
      </c>
      <c r="F312">
        <f>B312*Calculator!B$8</f>
        <v>1.4168728403895524E-39</v>
      </c>
      <c r="G312">
        <f t="shared" si="45"/>
        <v>2.235122016599556E-51</v>
      </c>
      <c r="H312">
        <f t="shared" si="48"/>
        <v>-20.267422234885942</v>
      </c>
      <c r="I312">
        <f t="shared" si="49"/>
        <v>-2.8716360109317215E-38</v>
      </c>
      <c r="J312">
        <f t="shared" si="50"/>
        <v>463.0218963317165</v>
      </c>
      <c r="K312">
        <f t="shared" si="51"/>
        <v>6.5604314941807598E-37</v>
      </c>
      <c r="L312">
        <f t="shared" si="52"/>
        <v>1.7943175571741081E-42</v>
      </c>
      <c r="M312">
        <f t="shared" si="53"/>
        <v>1.0409961188302002E-42</v>
      </c>
    </row>
    <row r="313" spans="1:13" x14ac:dyDescent="0.35">
      <c r="A313" s="2">
        <f t="shared" si="46"/>
        <v>0.31100000000000022</v>
      </c>
      <c r="B313" s="1">
        <f>NORMDIST($A313,Calculator!$B$7,Calculator!$B$9,FALSE)/1000</f>
        <v>3.3488017457365691E-42</v>
      </c>
      <c r="C313" s="1">
        <f>NORMDIST($A313,Calculator!$B$7,Calculator!$B$9,TRUE)</f>
        <v>3.8814594663255191E-42</v>
      </c>
      <c r="D313">
        <f t="shared" si="47"/>
        <v>2.2467778354016424E-42</v>
      </c>
      <c r="E313" s="1">
        <f>(1+(Calculator!B$4*(Calculator!B$2-1)))^(Calculator!B$8*A313)*(1-(Calculator!B$4))^(Calculator!B$8*(1-A313))</f>
        <v>1.7435566184384381E-9</v>
      </c>
      <c r="F313">
        <f>B313*Calculator!B$8</f>
        <v>3.3488017457365689E-39</v>
      </c>
      <c r="G313">
        <f t="shared" si="45"/>
        <v>5.8388254476171901E-51</v>
      </c>
      <c r="H313">
        <f t="shared" si="48"/>
        <v>-20.167338776328961</v>
      </c>
      <c r="I313">
        <f t="shared" si="49"/>
        <v>-6.7536419301031221E-38</v>
      </c>
      <c r="J313">
        <f t="shared" si="50"/>
        <v>458.72473259940062</v>
      </c>
      <c r="K313">
        <f t="shared" si="51"/>
        <v>1.5361781853414136E-36</v>
      </c>
      <c r="L313">
        <f t="shared" si="52"/>
        <v>4.2568426779002238E-42</v>
      </c>
      <c r="M313">
        <f t="shared" si="53"/>
        <v>2.4625251207261156E-42</v>
      </c>
    </row>
    <row r="314" spans="1:13" x14ac:dyDescent="0.35">
      <c r="A314" s="2">
        <f t="shared" si="46"/>
        <v>0.31200000000000022</v>
      </c>
      <c r="B314" s="1">
        <f>NORMDIST($A314,Calculator!$B$7,Calculator!$B$9,FALSE)/1000</f>
        <v>7.8832712020241658E-42</v>
      </c>
      <c r="C314" s="1">
        <f>NORMDIST($A314,Calculator!$B$7,Calculator!$B$9,TRUE)</f>
        <v>9.1796174546698148E-42</v>
      </c>
      <c r="D314">
        <f t="shared" si="47"/>
        <v>5.2981579883442957E-42</v>
      </c>
      <c r="E314" s="1">
        <f>(1+(Calculator!B$4*(Calculator!B$2-1)))^(Calculator!B$8*A314)*(1-(Calculator!B$4))^(Calculator!B$8*(1-A314))</f>
        <v>1.9270888940635463E-9</v>
      </c>
      <c r="F314">
        <f>B314*Calculator!B$8</f>
        <v>7.883271202024166E-39</v>
      </c>
      <c r="G314">
        <f t="shared" si="45"/>
        <v>1.5191764382311752E-50</v>
      </c>
      <c r="H314">
        <f t="shared" si="48"/>
        <v>-20.067255317771977</v>
      </c>
      <c r="I314">
        <f t="shared" si="49"/>
        <v>-1.5819561595025813E-37</v>
      </c>
      <c r="J314">
        <f t="shared" si="50"/>
        <v>454.44760226443799</v>
      </c>
      <c r="K314">
        <f t="shared" si="51"/>
        <v>3.5825336957601759E-36</v>
      </c>
      <c r="L314">
        <f t="shared" si="52"/>
        <v>1.0058779539796165E-41</v>
      </c>
      <c r="M314">
        <f t="shared" si="53"/>
        <v>5.8019368618959404E-42</v>
      </c>
    </row>
    <row r="315" spans="1:13" x14ac:dyDescent="0.35">
      <c r="A315" s="2">
        <f t="shared" si="46"/>
        <v>0.31300000000000022</v>
      </c>
      <c r="B315" s="1">
        <f>NORMDIST($A315,Calculator!$B$7,Calculator!$B$9,FALSE)/1000</f>
        <v>1.8483404412515518E-41</v>
      </c>
      <c r="C315" s="1">
        <f>NORMDIST($A315,Calculator!$B$7,Calculator!$B$9,TRUE)</f>
        <v>2.1623293827059606E-41</v>
      </c>
      <c r="D315">
        <f t="shared" si="47"/>
        <v>1.2443676372389791E-41</v>
      </c>
      <c r="E315" s="1">
        <f>(1+(Calculator!B$4*(Calculator!B$2-1)))^(Calculator!B$8*A315)*(1-(Calculator!B$4))^(Calculator!B$8*(1-A315))</f>
        <v>2.129940356596532E-9</v>
      </c>
      <c r="F315">
        <f>B315*Calculator!B$8</f>
        <v>1.8483404412515517E-38</v>
      </c>
      <c r="G315">
        <f t="shared" si="45"/>
        <v>3.9368548985511218E-50</v>
      </c>
      <c r="H315">
        <f t="shared" si="48"/>
        <v>-19.967171859215</v>
      </c>
      <c r="I315">
        <f t="shared" si="49"/>
        <v>-3.6906131244807021E-37</v>
      </c>
      <c r="J315">
        <f t="shared" si="50"/>
        <v>450.19050532682917</v>
      </c>
      <c r="K315">
        <f t="shared" si="51"/>
        <v>8.3210531726305042E-36</v>
      </c>
      <c r="L315">
        <f t="shared" si="52"/>
        <v>2.3674044492928086E-41</v>
      </c>
      <c r="M315">
        <f t="shared" si="53"/>
        <v>1.3615264953131922E-41</v>
      </c>
    </row>
    <row r="316" spans="1:13" x14ac:dyDescent="0.35">
      <c r="A316" s="2">
        <f t="shared" si="46"/>
        <v>0.31400000000000022</v>
      </c>
      <c r="B316" s="1">
        <f>NORMDIST($A316,Calculator!$B$7,Calculator!$B$9,FALSE)/1000</f>
        <v>4.3163428380935224E-41</v>
      </c>
      <c r="C316" s="1">
        <f>NORMDIST($A316,Calculator!$B$7,Calculator!$B$9,TRUE)</f>
        <v>5.0732578979700646E-41</v>
      </c>
      <c r="D316">
        <f t="shared" si="47"/>
        <v>2.9109285152641038E-41</v>
      </c>
      <c r="E316" s="1">
        <f>(1+(Calculator!B$4*(Calculator!B$2-1)))^(Calculator!B$8*A316)*(1-(Calculator!B$4))^(Calculator!B$8*(1-A316))</f>
        <v>2.3541446046593534E-9</v>
      </c>
      <c r="F316">
        <f>B316*Calculator!B$8</f>
        <v>4.3163428380935224E-38</v>
      </c>
      <c r="G316">
        <f t="shared" si="45"/>
        <v>1.0161295204157907E-49</v>
      </c>
      <c r="H316">
        <f t="shared" si="48"/>
        <v>-19.867088400658009</v>
      </c>
      <c r="I316">
        <f t="shared" si="49"/>
        <v>-8.5753164731951085E-37</v>
      </c>
      <c r="J316">
        <f t="shared" si="50"/>
        <v>445.95344178657319</v>
      </c>
      <c r="K316">
        <f t="shared" si="51"/>
        <v>1.9248879445786318E-35</v>
      </c>
      <c r="L316">
        <f t="shared" si="52"/>
        <v>5.5496960015271024E-41</v>
      </c>
      <c r="M316">
        <f t="shared" si="53"/>
        <v>3.1822915522342937E-41</v>
      </c>
    </row>
    <row r="317" spans="1:13" x14ac:dyDescent="0.35">
      <c r="A317" s="2">
        <f t="shared" si="46"/>
        <v>0.31500000000000022</v>
      </c>
      <c r="B317" s="1">
        <f>NORMDIST($A317,Calculator!$B$7,Calculator!$B$9,FALSE)/1000</f>
        <v>1.0039414081560699E-40</v>
      </c>
      <c r="C317" s="1">
        <f>NORMDIST($A317,Calculator!$B$7,Calculator!$B$9,TRUE)</f>
        <v>1.1855501787545157E-40</v>
      </c>
      <c r="D317">
        <f t="shared" si="47"/>
        <v>6.7822438895750928E-41</v>
      </c>
      <c r="E317" s="1">
        <f>(1+(Calculator!B$4*(Calculator!B$2-1)))^(Calculator!B$8*A317)*(1-(Calculator!B$4))^(Calculator!B$8*(1-A317))</f>
        <v>2.6019492998866298E-9</v>
      </c>
      <c r="F317">
        <f>B317*Calculator!B$8</f>
        <v>1.0039414081560699E-37</v>
      </c>
      <c r="G317">
        <f t="shared" si="45"/>
        <v>2.6122046440788832E-49</v>
      </c>
      <c r="H317">
        <f t="shared" si="48"/>
        <v>-19.767004942101035</v>
      </c>
      <c r="I317">
        <f t="shared" si="49"/>
        <v>-1.9844914776600906E-36</v>
      </c>
      <c r="J317">
        <f t="shared" si="50"/>
        <v>441.73641164367137</v>
      </c>
      <c r="K317">
        <f t="shared" si="51"/>
        <v>4.4347747513935681E-35</v>
      </c>
      <c r="L317">
        <f t="shared" si="52"/>
        <v>1.2957928521390965E-40</v>
      </c>
      <c r="M317">
        <f t="shared" si="53"/>
        <v>7.408232519863863E-41</v>
      </c>
    </row>
    <row r="318" spans="1:13" x14ac:dyDescent="0.35">
      <c r="A318" s="2">
        <f t="shared" si="46"/>
        <v>0.31600000000000023</v>
      </c>
      <c r="B318" s="1">
        <f>NORMDIST($A318,Calculator!$B$7,Calculator!$B$9,FALSE)/1000</f>
        <v>2.3257298686657561E-40</v>
      </c>
      <c r="C318" s="1">
        <f>NORMDIST($A318,Calculator!$B$7,Calculator!$B$9,TRUE)</f>
        <v>2.7594398867945983E-40</v>
      </c>
      <c r="D318">
        <f t="shared" si="47"/>
        <v>1.5738897080400825E-40</v>
      </c>
      <c r="E318" s="1">
        <f>(1+(Calculator!B$4*(Calculator!B$2-1)))^(Calculator!B$8*A318)*(1-(Calculator!B$4))^(Calculator!B$8*(1-A318))</f>
        <v>2.875838699874706E-9</v>
      </c>
      <c r="F318">
        <f>B318*Calculator!B$8</f>
        <v>2.3257298686657562E-37</v>
      </c>
      <c r="G318">
        <f t="shared" si="45"/>
        <v>6.6884239617634991E-49</v>
      </c>
      <c r="H318">
        <f t="shared" si="48"/>
        <v>-19.666921483544048</v>
      </c>
      <c r="I318">
        <f t="shared" si="49"/>
        <v>-4.5739946718982638E-36</v>
      </c>
      <c r="J318">
        <f t="shared" si="50"/>
        <v>437.53941489812246</v>
      </c>
      <c r="K318">
        <f t="shared" si="51"/>
        <v>1.0175984859471021E-34</v>
      </c>
      <c r="L318">
        <f t="shared" si="52"/>
        <v>3.0135035261520167E-40</v>
      </c>
      <c r="M318">
        <f t="shared" si="53"/>
        <v>1.7177106740129202E-40</v>
      </c>
    </row>
    <row r="319" spans="1:13" x14ac:dyDescent="0.35">
      <c r="A319" s="2">
        <f t="shared" si="46"/>
        <v>0.31700000000000023</v>
      </c>
      <c r="B319" s="1">
        <f>NORMDIST($A319,Calculator!$B$7,Calculator!$B$9,FALSE)/1000</f>
        <v>5.3662220783479519E-40</v>
      </c>
      <c r="C319" s="1">
        <f>NORMDIST($A319,Calculator!$B$7,Calculator!$B$9,TRUE)</f>
        <v>6.3972013515359086E-40</v>
      </c>
      <c r="D319">
        <f t="shared" si="47"/>
        <v>3.6377614647413104E-40</v>
      </c>
      <c r="E319" s="1">
        <f>(1+(Calculator!B$4*(Calculator!B$2-1)))^(Calculator!B$8*A319)*(1-(Calculator!B$4))^(Calculator!B$8*(1-A319))</f>
        <v>3.1785585630194281E-9</v>
      </c>
      <c r="F319">
        <f>B319*Calculator!B$8</f>
        <v>5.3662220783479519E-37</v>
      </c>
      <c r="G319">
        <f t="shared" si="45"/>
        <v>1.7056851138196794E-48</v>
      </c>
      <c r="H319">
        <f t="shared" si="48"/>
        <v>-19.56683802498706</v>
      </c>
      <c r="I319">
        <f t="shared" si="49"/>
        <v>-1.049999982131438E-35</v>
      </c>
      <c r="J319">
        <f t="shared" si="50"/>
        <v>433.36245154992702</v>
      </c>
      <c r="K319">
        <f t="shared" si="51"/>
        <v>2.3255191554342129E-34</v>
      </c>
      <c r="L319">
        <f t="shared" si="52"/>
        <v>6.9803573243415737E-40</v>
      </c>
      <c r="M319">
        <f t="shared" si="53"/>
        <v>3.9668537981895566E-40</v>
      </c>
    </row>
    <row r="320" spans="1:13" x14ac:dyDescent="0.35">
      <c r="A320" s="2">
        <f t="shared" si="46"/>
        <v>0.31800000000000023</v>
      </c>
      <c r="B320" s="1">
        <f>NORMDIST($A320,Calculator!$B$7,Calculator!$B$9,FALSE)/1000</f>
        <v>1.2332084201015034E-39</v>
      </c>
      <c r="C320" s="1">
        <f>NORMDIST($A320,Calculator!$B$7,Calculator!$B$9,TRUE)</f>
        <v>1.4771591134603993E-39</v>
      </c>
      <c r="D320">
        <f t="shared" si="47"/>
        <v>8.3743897830680843E-40</v>
      </c>
      <c r="E320" s="1">
        <f>(1+(Calculator!B$4*(Calculator!B$2-1)))^(Calculator!B$8*A320)*(1-(Calculator!B$4))^(Calculator!B$8*(1-A320))</f>
        <v>3.5131436749162025E-9</v>
      </c>
      <c r="F320">
        <f>B320*Calculator!B$8</f>
        <v>1.2332084201015035E-36</v>
      </c>
      <c r="G320">
        <f t="shared" si="45"/>
        <v>4.3324383609329996E-48</v>
      </c>
      <c r="H320">
        <f t="shared" si="48"/>
        <v>-19.46675456643008</v>
      </c>
      <c r="I320">
        <f t="shared" si="49"/>
        <v>-2.4006565643370967E-35</v>
      </c>
      <c r="J320">
        <f t="shared" si="50"/>
        <v>429.20552159908527</v>
      </c>
      <c r="K320">
        <f t="shared" si="51"/>
        <v>5.2929986319004967E-34</v>
      </c>
      <c r="L320">
        <f t="shared" si="52"/>
        <v>1.6104732732333131E-39</v>
      </c>
      <c r="M320">
        <f t="shared" si="53"/>
        <v>9.124375407991556E-40</v>
      </c>
    </row>
    <row r="321" spans="1:13" x14ac:dyDescent="0.35">
      <c r="A321" s="2">
        <f t="shared" si="46"/>
        <v>0.31900000000000023</v>
      </c>
      <c r="B321" s="1">
        <f>NORMDIST($A321,Calculator!$B$7,Calculator!$B$9,FALSE)/1000</f>
        <v>2.8226874293986659E-39</v>
      </c>
      <c r="C321" s="1">
        <f>NORMDIST($A321,Calculator!$B$7,Calculator!$B$9,TRUE)</f>
        <v>3.3972914195221183E-39</v>
      </c>
      <c r="D321">
        <f t="shared" si="47"/>
        <v>1.920132306061719E-39</v>
      </c>
      <c r="E321" s="1">
        <f>(1+(Calculator!B$4*(Calculator!B$2-1)))^(Calculator!B$8*A321)*(1-(Calculator!B$4))^(Calculator!B$8*(1-A321))</f>
        <v>3.8829482722757952E-9</v>
      </c>
      <c r="F321">
        <f>B321*Calculator!B$8</f>
        <v>2.822687429398666E-36</v>
      </c>
      <c r="G321">
        <f t="shared" si="45"/>
        <v>1.0960349277158156E-47</v>
      </c>
      <c r="H321">
        <f t="shared" si="48"/>
        <v>-19.366671107873099</v>
      </c>
      <c r="I321">
        <f t="shared" si="49"/>
        <v>-5.4666059085491731E-35</v>
      </c>
      <c r="J321">
        <f t="shared" si="50"/>
        <v>425.068625045597</v>
      </c>
      <c r="K321">
        <f t="shared" si="51"/>
        <v>1.1998358645479816E-33</v>
      </c>
      <c r="L321">
        <f t="shared" si="52"/>
        <v>3.7008322181482327E-39</v>
      </c>
      <c r="M321">
        <f t="shared" si="53"/>
        <v>2.0903589449149196E-39</v>
      </c>
    </row>
    <row r="322" spans="1:13" x14ac:dyDescent="0.35">
      <c r="A322" s="2">
        <f t="shared" si="46"/>
        <v>0.32000000000000023</v>
      </c>
      <c r="B322" s="1">
        <f>NORMDIST($A322,Calculator!$B$7,Calculator!$B$9,FALSE)/1000</f>
        <v>6.4349853901243144E-39</v>
      </c>
      <c r="C322" s="1">
        <f>NORMDIST($A322,Calculator!$B$7,Calculator!$B$9,TRUE)</f>
        <v>7.7822769931585048E-39</v>
      </c>
      <c r="D322">
        <f t="shared" si="47"/>
        <v>4.3849855736363865E-39</v>
      </c>
      <c r="E322" s="1">
        <f>(1+(Calculator!B$4*(Calculator!B$2-1)))^(Calculator!B$8*A322)*(1-(Calculator!B$4))^(Calculator!B$8*(1-A322))</f>
        <v>4.2916796693574492E-9</v>
      </c>
      <c r="F322">
        <f>B322*Calculator!B$8</f>
        <v>6.4349853901243147E-36</v>
      </c>
      <c r="G322">
        <f t="shared" si="45"/>
        <v>2.7616895971408734E-47</v>
      </c>
      <c r="H322">
        <f t="shared" si="48"/>
        <v>-19.266587649316119</v>
      </c>
      <c r="I322">
        <f t="shared" si="49"/>
        <v>-1.2398021004089878E-34</v>
      </c>
      <c r="J322">
        <f t="shared" si="50"/>
        <v>420.9517618894622</v>
      </c>
      <c r="K322">
        <f t="shared" si="51"/>
        <v>2.7088184377057787E-33</v>
      </c>
      <c r="L322">
        <f t="shared" si="52"/>
        <v>8.4706233321432124E-39</v>
      </c>
      <c r="M322">
        <f t="shared" si="53"/>
        <v>4.7697911139949797E-39</v>
      </c>
    </row>
    <row r="323" spans="1:13" x14ac:dyDescent="0.35">
      <c r="A323" s="2">
        <f t="shared" si="46"/>
        <v>0.32100000000000023</v>
      </c>
      <c r="B323" s="1">
        <f>NORMDIST($A323,Calculator!$B$7,Calculator!$B$9,FALSE)/1000</f>
        <v>1.4611365663726542E-38</v>
      </c>
      <c r="C323" s="1">
        <f>NORMDIST($A323,Calculator!$B$7,Calculator!$B$9,TRUE)</f>
        <v>1.7756158722865652E-38</v>
      </c>
      <c r="D323">
        <f t="shared" si="47"/>
        <v>9.9738817297071474E-39</v>
      </c>
      <c r="E323" s="1">
        <f>(1+(Calculator!B$4*(Calculator!B$2-1)))^(Calculator!B$8*A323)*(1-(Calculator!B$4))^(Calculator!B$8*(1-A323))</f>
        <v>4.743435424026679E-9</v>
      </c>
      <c r="F323">
        <f>B323*Calculator!B$8</f>
        <v>1.4611365663726541E-35</v>
      </c>
      <c r="G323">
        <f t="shared" ref="G323:G386" si="54">E323*B323</f>
        <v>6.9308069482727563E-47</v>
      </c>
      <c r="H323">
        <f t="shared" si="48"/>
        <v>-19.166504190759131</v>
      </c>
      <c r="I323">
        <f t="shared" si="49"/>
        <v>-2.8004880122652882E-34</v>
      </c>
      <c r="J323">
        <f t="shared" si="50"/>
        <v>416.85493213068054</v>
      </c>
      <c r="K323">
        <f t="shared" si="51"/>
        <v>6.0908198420892832E-33</v>
      </c>
      <c r="L323">
        <f t="shared" si="52"/>
        <v>1.9310856518788723E-38</v>
      </c>
      <c r="M323">
        <f t="shared" si="53"/>
        <v>1.0840233186645511E-38</v>
      </c>
    </row>
    <row r="324" spans="1:13" x14ac:dyDescent="0.35">
      <c r="A324" s="2">
        <f t="shared" ref="A324:A387" si="55">A323+0.001</f>
        <v>0.32200000000000023</v>
      </c>
      <c r="B324" s="1">
        <f>NORMDIST($A324,Calculator!$B$7,Calculator!$B$9,FALSE)/1000</f>
        <v>3.3043993045302967E-38</v>
      </c>
      <c r="C324" s="1">
        <f>NORMDIST($A324,Calculator!$B$7,Calculator!$B$9,TRUE)</f>
        <v>4.0351520032406414E-38</v>
      </c>
      <c r="D324">
        <f t="shared" si="47"/>
        <v>2.2595361309540761E-38</v>
      </c>
      <c r="E324" s="1">
        <f>(1+(Calculator!B$4*(Calculator!B$2-1)))^(Calculator!B$8*A324)*(1-(Calculator!B$4))^(Calculator!B$8*(1-A324))</f>
        <v>5.2427444160295143E-9</v>
      </c>
      <c r="F324">
        <f>B324*Calculator!B$8</f>
        <v>3.3043993045302969E-35</v>
      </c>
      <c r="G324">
        <f t="shared" si="54"/>
        <v>1.7324121002158023E-46</v>
      </c>
      <c r="H324">
        <f t="shared" si="48"/>
        <v>-19.066420732202143</v>
      </c>
      <c r="I324">
        <f t="shared" si="49"/>
        <v>-6.3003067407370796E-34</v>
      </c>
      <c r="J324">
        <f t="shared" si="50"/>
        <v>412.77813576925234</v>
      </c>
      <c r="K324">
        <f t="shared" si="51"/>
        <v>1.3639837847612298E-32</v>
      </c>
      <c r="L324">
        <f t="shared" si="52"/>
        <v>4.3848828169282396E-38</v>
      </c>
      <c r="M324">
        <f t="shared" si="53"/>
        <v>2.4537971650493675E-38</v>
      </c>
    </row>
    <row r="325" spans="1:13" x14ac:dyDescent="0.35">
      <c r="A325" s="2">
        <f t="shared" si="55"/>
        <v>0.32300000000000023</v>
      </c>
      <c r="B325" s="1">
        <f>NORMDIST($A325,Calculator!$B$7,Calculator!$B$9,FALSE)/1000</f>
        <v>7.4430802735497776E-38</v>
      </c>
      <c r="C325" s="1">
        <f>NORMDIST($A325,Calculator!$B$7,Calculator!$B$9,TRUE)</f>
        <v>9.1335460430622911E-38</v>
      </c>
      <c r="D325">
        <f t="shared" si="47"/>
        <v>5.0983940398216503E-38</v>
      </c>
      <c r="E325" s="1">
        <f>(1+(Calculator!B$4*(Calculator!B$2-1)))^(Calculator!B$8*A325)*(1-(Calculator!B$4))^(Calculator!B$8*(1-A325))</f>
        <v>5.7946122492957264E-9</v>
      </c>
      <c r="F325">
        <f>B325*Calculator!B$8</f>
        <v>7.443080273549778E-35</v>
      </c>
      <c r="G325">
        <f t="shared" si="54"/>
        <v>4.3129764125602926E-46</v>
      </c>
      <c r="H325">
        <f t="shared" si="48"/>
        <v>-18.96633727364517</v>
      </c>
      <c r="I325">
        <f t="shared" si="49"/>
        <v>-1.4116797082296024E-33</v>
      </c>
      <c r="J325">
        <f t="shared" si="50"/>
        <v>408.72137280517819</v>
      </c>
      <c r="K325">
        <f t="shared" si="51"/>
        <v>3.0421459873044066E-32</v>
      </c>
      <c r="L325">
        <f t="shared" si="52"/>
        <v>9.9171031424388263E-38</v>
      </c>
      <c r="M325">
        <f t="shared" si="53"/>
        <v>5.5322203255105873E-38</v>
      </c>
    </row>
    <row r="326" spans="1:13" x14ac:dyDescent="0.35">
      <c r="A326" s="2">
        <f t="shared" si="55"/>
        <v>0.32400000000000023</v>
      </c>
      <c r="B326" s="1">
        <f>NORMDIST($A326,Calculator!$B$7,Calculator!$B$9,FALSE)/1000</f>
        <v>1.6698265112575016E-37</v>
      </c>
      <c r="C326" s="1">
        <f>NORMDIST($A326,Calculator!$B$7,Calculator!$B$9,TRUE)</f>
        <v>2.0591485857920244E-37</v>
      </c>
      <c r="D326">
        <f t="shared" si="47"/>
        <v>1.1457939814857952E-37</v>
      </c>
      <c r="E326" s="1">
        <f>(1+(Calculator!B$4*(Calculator!B$2-1)))^(Calculator!B$8*A326)*(1-(Calculator!B$4))^(Calculator!B$8*(1-A326))</f>
        <v>6.404571433432196E-9</v>
      </c>
      <c r="F326">
        <f>B326*Calculator!B$8</f>
        <v>1.6698265112575015E-34</v>
      </c>
      <c r="G326">
        <f t="shared" si="54"/>
        <v>1.0694523172787539E-45</v>
      </c>
      <c r="H326">
        <f t="shared" si="48"/>
        <v>-18.866253815088175</v>
      </c>
      <c r="I326">
        <f t="shared" si="49"/>
        <v>-3.1503370788547213E-33</v>
      </c>
      <c r="J326">
        <f t="shared" si="50"/>
        <v>404.6846432384566</v>
      </c>
      <c r="K326">
        <f t="shared" si="51"/>
        <v>6.7575314597835866E-32</v>
      </c>
      <c r="L326">
        <f t="shared" si="52"/>
        <v>2.2339947594167762E-37</v>
      </c>
      <c r="M326">
        <f t="shared" si="53"/>
        <v>1.2422844451728936E-37</v>
      </c>
    </row>
    <row r="327" spans="1:13" x14ac:dyDescent="0.35">
      <c r="A327" s="2">
        <f t="shared" si="55"/>
        <v>0.32500000000000023</v>
      </c>
      <c r="B327" s="1">
        <f>NORMDIST($A327,Calculator!$B$7,Calculator!$B$9,FALSE)/1000</f>
        <v>3.7311994884014529E-37</v>
      </c>
      <c r="C327" s="1">
        <f>NORMDIST($A327,Calculator!$B$7,Calculator!$B$9,TRUE)</f>
        <v>4.6238611966036086E-37</v>
      </c>
      <c r="D327">
        <f t="shared" si="47"/>
        <v>2.5647126108115842E-37</v>
      </c>
      <c r="E327" s="1">
        <f>(1+(Calculator!B$4*(Calculator!B$2-1)))^(Calculator!B$8*A327)*(1-(Calculator!B$4))^(Calculator!B$8*(1-A327))</f>
        <v>7.0787368474776266E-9</v>
      </c>
      <c r="F327">
        <f>B327*Calculator!B$8</f>
        <v>3.7311994884014528E-34</v>
      </c>
      <c r="G327">
        <f t="shared" si="54"/>
        <v>2.6412179303837032E-45</v>
      </c>
      <c r="H327">
        <f t="shared" si="48"/>
        <v>-18.766170356531202</v>
      </c>
      <c r="I327">
        <f t="shared" si="49"/>
        <v>-7.0020325233543731E-33</v>
      </c>
      <c r="J327">
        <f t="shared" si="50"/>
        <v>400.66794706908939</v>
      </c>
      <c r="K327">
        <f t="shared" si="51"/>
        <v>1.4949720391230468E-31</v>
      </c>
      <c r="L327">
        <f t="shared" si="52"/>
        <v>5.0124499614651937E-37</v>
      </c>
      <c r="M327">
        <f t="shared" si="53"/>
        <v>2.7784552020484174E-37</v>
      </c>
    </row>
    <row r="328" spans="1:13" x14ac:dyDescent="0.35">
      <c r="A328" s="2">
        <f t="shared" si="55"/>
        <v>0.32600000000000023</v>
      </c>
      <c r="B328" s="1">
        <f>NORMDIST($A328,Calculator!$B$7,Calculator!$B$9,FALSE)/1000</f>
        <v>8.3039371738076858E-37</v>
      </c>
      <c r="C328" s="1">
        <f>NORMDIST($A328,Calculator!$B$7,Calculator!$B$9,TRUE)</f>
        <v>1.034167369458221E-36</v>
      </c>
      <c r="D328">
        <f t="shared" si="47"/>
        <v>5.7178124979786015E-37</v>
      </c>
      <c r="E328" s="1">
        <f>(1+(Calculator!B$4*(Calculator!B$2-1)))^(Calculator!B$8*A328)*(1-(Calculator!B$4))^(Calculator!B$8*(1-A328))</f>
        <v>7.8238670419489941E-9</v>
      </c>
      <c r="F328">
        <f>B328*Calculator!B$8</f>
        <v>8.3039371738076852E-34</v>
      </c>
      <c r="G328">
        <f t="shared" si="54"/>
        <v>6.4968900372569029E-45</v>
      </c>
      <c r="H328">
        <f t="shared" si="48"/>
        <v>-18.666086897974214</v>
      </c>
      <c r="I328">
        <f t="shared" si="49"/>
        <v>-1.5500201288161265E-32</v>
      </c>
      <c r="J328">
        <f t="shared" si="50"/>
        <v>396.67128429707498</v>
      </c>
      <c r="K328">
        <f t="shared" si="51"/>
        <v>3.2939334234565175E-31</v>
      </c>
      <c r="L328">
        <f t="shared" si="52"/>
        <v>1.120182106030586E-36</v>
      </c>
      <c r="M328">
        <f t="shared" si="53"/>
        <v>6.1893710988406658E-37</v>
      </c>
    </row>
    <row r="329" spans="1:13" x14ac:dyDescent="0.35">
      <c r="A329" s="2">
        <f t="shared" si="55"/>
        <v>0.32700000000000023</v>
      </c>
      <c r="B329" s="1">
        <f>NORMDIST($A329,Calculator!$B$7,Calculator!$B$9,FALSE)/1000</f>
        <v>1.8406792158662964E-36</v>
      </c>
      <c r="C329" s="1">
        <f>NORMDIST($A329,Calculator!$B$7,Calculator!$B$9,TRUE)</f>
        <v>2.3038060466703391E-36</v>
      </c>
      <c r="D329">
        <f t="shared" si="47"/>
        <v>1.2696386772121181E-36</v>
      </c>
      <c r="E329" s="1">
        <f>(1+(Calculator!B$4*(Calculator!B$2-1)))^(Calculator!B$8*A329)*(1-(Calculator!B$4))^(Calculator!B$8*(1-A329))</f>
        <v>8.6474319937330845E-9</v>
      </c>
      <c r="F329">
        <f>B329*Calculator!B$8</f>
        <v>1.8406792158662963E-33</v>
      </c>
      <c r="G329">
        <f t="shared" si="54"/>
        <v>1.5917148341481739E-44</v>
      </c>
      <c r="H329">
        <f t="shared" si="48"/>
        <v>-18.566003439417234</v>
      </c>
      <c r="I329">
        <f t="shared" si="49"/>
        <v>-3.4174056652637474E-32</v>
      </c>
      <c r="J329">
        <f t="shared" si="50"/>
        <v>392.69465492241437</v>
      </c>
      <c r="K329">
        <f t="shared" si="51"/>
        <v>7.2282488949747545E-31</v>
      </c>
      <c r="L329">
        <f t="shared" si="52"/>
        <v>2.4934346708665822E-36</v>
      </c>
      <c r="M329">
        <f t="shared" si="53"/>
        <v>1.3732525648359962E-36</v>
      </c>
    </row>
    <row r="330" spans="1:13" x14ac:dyDescent="0.35">
      <c r="A330" s="2">
        <f t="shared" si="55"/>
        <v>0.32800000000000024</v>
      </c>
      <c r="B330" s="1">
        <f>NORMDIST($A330,Calculator!$B$7,Calculator!$B$9,FALSE)/1000</f>
        <v>4.0637841348400127E-36</v>
      </c>
      <c r="C330" s="1">
        <f>NORMDIST($A330,Calculator!$B$7,Calculator!$B$9,TRUE)</f>
        <v>5.1117563065236991E-36</v>
      </c>
      <c r="D330">
        <f t="shared" si="47"/>
        <v>2.80795025985336E-36</v>
      </c>
      <c r="E330" s="1">
        <f>(1+(Calculator!B$4*(Calculator!B$2-1)))^(Calculator!B$8*A330)*(1-(Calculator!B$4))^(Calculator!B$8*(1-A330))</f>
        <v>9.557687993073456E-9</v>
      </c>
      <c r="F330">
        <f>B330*Calculator!B$8</f>
        <v>4.0637841348400125E-33</v>
      </c>
      <c r="G330">
        <f t="shared" si="54"/>
        <v>3.8840380832002794E-44</v>
      </c>
      <c r="H330">
        <f t="shared" si="48"/>
        <v>-18.465919980860246</v>
      </c>
      <c r="I330">
        <f t="shared" si="49"/>
        <v>-7.5041512653445054E-32</v>
      </c>
      <c r="J330">
        <f t="shared" si="50"/>
        <v>388.7380589451069</v>
      </c>
      <c r="K330">
        <f t="shared" si="51"/>
        <v>1.579747556549627E-30</v>
      </c>
      <c r="L330">
        <f t="shared" si="52"/>
        <v>5.5281299396681223E-36</v>
      </c>
      <c r="M330">
        <f t="shared" si="53"/>
        <v>3.0346952688015398E-36</v>
      </c>
    </row>
    <row r="331" spans="1:13" x14ac:dyDescent="0.35">
      <c r="A331" s="2">
        <f t="shared" si="55"/>
        <v>0.32900000000000024</v>
      </c>
      <c r="B331" s="1">
        <f>NORMDIST($A331,Calculator!$B$7,Calculator!$B$9,FALSE)/1000</f>
        <v>8.9359683262560042E-36</v>
      </c>
      <c r="C331" s="1">
        <f>NORMDIST($A331,Calculator!$B$7,Calculator!$B$9,TRUE)</f>
        <v>1.1297012733602111E-35</v>
      </c>
      <c r="D331">
        <f t="shared" si="47"/>
        <v>6.1852564270784121E-36</v>
      </c>
      <c r="E331" s="1">
        <f>(1+(Calculator!B$4*(Calculator!B$2-1)))^(Calculator!B$8*A331)*(1-(Calculator!B$4))^(Calculator!B$8*(1-A331))</f>
        <v>1.0563760413396881E-8</v>
      </c>
      <c r="F331">
        <f>B331*Calculator!B$8</f>
        <v>8.9359683262560041E-33</v>
      </c>
      <c r="G331">
        <f t="shared" si="54"/>
        <v>9.4397428460271555E-44</v>
      </c>
      <c r="H331">
        <f t="shared" si="48"/>
        <v>-18.365836522303272</v>
      </c>
      <c r="I331">
        <f t="shared" si="49"/>
        <v>-1.6411653344849777E-31</v>
      </c>
      <c r="J331">
        <f t="shared" si="50"/>
        <v>384.80149636515347</v>
      </c>
      <c r="K331">
        <f t="shared" si="51"/>
        <v>3.4385739834149262E-30</v>
      </c>
      <c r="L331">
        <f t="shared" si="52"/>
        <v>1.2207577262091502E-35</v>
      </c>
      <c r="M331">
        <f t="shared" si="53"/>
        <v>6.6794473224233799E-36</v>
      </c>
    </row>
    <row r="332" spans="1:13" x14ac:dyDescent="0.35">
      <c r="A332" s="2">
        <f t="shared" si="55"/>
        <v>0.33000000000000024</v>
      </c>
      <c r="B332" s="1">
        <f>NORMDIST($A332,Calculator!$B$7,Calculator!$B$9,FALSE)/1000</f>
        <v>1.9570912679811372E-35</v>
      </c>
      <c r="C332" s="1">
        <f>NORMDIST($A332,Calculator!$B$7,Calculator!$B$9,TRUE)</f>
        <v>2.4867174991980587E-35</v>
      </c>
      <c r="D332">
        <f t="shared" si="47"/>
        <v>1.3570162258378475E-35</v>
      </c>
      <c r="E332" s="1">
        <f>(1+(Calculator!B$4*(Calculator!B$2-1)))^(Calculator!B$8*A332)*(1-(Calculator!B$4))^(Calculator!B$8*(1-A332))</f>
        <v>1.1675735193754508E-8</v>
      </c>
      <c r="F332">
        <f>B332*Calculator!B$8</f>
        <v>1.9570912679811371E-32</v>
      </c>
      <c r="G332">
        <f t="shared" si="54"/>
        <v>2.2850479394957E-43</v>
      </c>
      <c r="H332">
        <f t="shared" si="48"/>
        <v>-18.265753063746285</v>
      </c>
      <c r="I332">
        <f t="shared" si="49"/>
        <v>-3.5747745824157558E-31</v>
      </c>
      <c r="J332">
        <f t="shared" si="50"/>
        <v>380.88496718255288</v>
      </c>
      <c r="K332">
        <f t="shared" si="51"/>
        <v>7.4542664337825624E-30</v>
      </c>
      <c r="L332">
        <f t="shared" si="52"/>
        <v>2.6850465364435504E-35</v>
      </c>
      <c r="M332">
        <f t="shared" si="53"/>
        <v>1.4642888102344002E-35</v>
      </c>
    </row>
    <row r="333" spans="1:13" x14ac:dyDescent="0.35">
      <c r="A333" s="2">
        <f t="shared" si="55"/>
        <v>0.33100000000000024</v>
      </c>
      <c r="B333" s="1">
        <f>NORMDIST($A333,Calculator!$B$7,Calculator!$B$9,FALSE)/1000</f>
        <v>4.2691263254917271E-35</v>
      </c>
      <c r="C333" s="1">
        <f>NORMDIST($A333,Calculator!$B$7,Calculator!$B$9,TRUE)</f>
        <v>5.4520363916934106E-35</v>
      </c>
      <c r="D333">
        <f t="shared" si="47"/>
        <v>2.9653188924953518E-35</v>
      </c>
      <c r="E333" s="1">
        <f>(1+(Calculator!B$4*(Calculator!B$2-1)))^(Calculator!B$8*A333)*(1-(Calculator!B$4))^(Calculator!B$8*(1-A333))</f>
        <v>1.2904759950991799E-8</v>
      </c>
      <c r="F333">
        <f>B333*Calculator!B$8</f>
        <v>4.2691263254917269E-32</v>
      </c>
      <c r="G333">
        <f t="shared" si="54"/>
        <v>5.5092050430930416E-43</v>
      </c>
      <c r="H333">
        <f t="shared" si="48"/>
        <v>-18.165669605189304</v>
      </c>
      <c r="I333">
        <f t="shared" si="49"/>
        <v>-7.755153833169856E-31</v>
      </c>
      <c r="J333">
        <f t="shared" si="50"/>
        <v>376.98847139730611</v>
      </c>
      <c r="K333">
        <f t="shared" si="51"/>
        <v>1.6094114076491245E-29</v>
      </c>
      <c r="L333">
        <f t="shared" si="52"/>
        <v>5.882275445776373E-35</v>
      </c>
      <c r="M333">
        <f t="shared" si="53"/>
        <v>3.1972289093328226E-35</v>
      </c>
    </row>
    <row r="334" spans="1:13" x14ac:dyDescent="0.35">
      <c r="A334" s="2">
        <f t="shared" si="55"/>
        <v>0.33200000000000024</v>
      </c>
      <c r="B334" s="1">
        <f>NORMDIST($A334,Calculator!$B$7,Calculator!$B$9,FALSE)/1000</f>
        <v>9.2752452325996023E-35</v>
      </c>
      <c r="C334" s="1">
        <f>NORMDIST($A334,Calculator!$B$7,Calculator!$B$9,TRUE)</f>
        <v>1.1905855690843567E-34</v>
      </c>
      <c r="D334">
        <f t="shared" si="47"/>
        <v>6.4538192991501567E-35</v>
      </c>
      <c r="E334" s="1">
        <f>(1+(Calculator!B$4*(Calculator!B$2-1)))^(Calculator!B$8*A334)*(1-(Calculator!B$4))^(Calculator!B$8*(1-A334))</f>
        <v>1.4263155735306795E-8</v>
      </c>
      <c r="F334">
        <f>B334*Calculator!B$8</f>
        <v>9.2752452325996019E-32</v>
      </c>
      <c r="G334">
        <f t="shared" si="54"/>
        <v>1.3229426723573002E-42</v>
      </c>
      <c r="H334">
        <f t="shared" si="48"/>
        <v>-18.065586146632317</v>
      </c>
      <c r="I334">
        <f t="shared" si="49"/>
        <v>-1.6756274178066881E-30</v>
      </c>
      <c r="J334">
        <f t="shared" si="50"/>
        <v>373.11200900941247</v>
      </c>
      <c r="K334">
        <f t="shared" si="51"/>
        <v>3.460705382790213E-29</v>
      </c>
      <c r="L334">
        <f t="shared" si="52"/>
        <v>1.2835423742133864E-34</v>
      </c>
      <c r="M334">
        <f t="shared" si="53"/>
        <v>6.9531482963574912E-35</v>
      </c>
    </row>
    <row r="335" spans="1:13" x14ac:dyDescent="0.35">
      <c r="A335" s="2">
        <f t="shared" si="55"/>
        <v>0.33300000000000024</v>
      </c>
      <c r="B335" s="1">
        <f>NORMDIST($A335,Calculator!$B$7,Calculator!$B$9,FALSE)/1000</f>
        <v>2.0071057918977952E-34</v>
      </c>
      <c r="C335" s="1">
        <f>NORMDIST($A335,Calculator!$B$7,Calculator!$B$9,TRUE)</f>
        <v>2.5895968978317413E-34</v>
      </c>
      <c r="D335">
        <f t="shared" si="47"/>
        <v>1.3990113287473846E-34</v>
      </c>
      <c r="E335" s="1">
        <f>(1+(Calculator!B$4*(Calculator!B$2-1)))^(Calculator!B$8*A335)*(1-(Calculator!B$4))^(Calculator!B$8*(1-A335))</f>
        <v>1.5764540549549584E-8</v>
      </c>
      <c r="F335">
        <f>B335*Calculator!B$8</f>
        <v>2.0071057918977953E-31</v>
      </c>
      <c r="G335">
        <f t="shared" si="54"/>
        <v>3.1641100643608625E-42</v>
      </c>
      <c r="H335">
        <f t="shared" si="48"/>
        <v>-17.965502688075336</v>
      </c>
      <c r="I335">
        <f t="shared" si="49"/>
        <v>-3.605866449959142E-30</v>
      </c>
      <c r="J335">
        <f t="shared" si="50"/>
        <v>369.25558001887254</v>
      </c>
      <c r="K335">
        <f t="shared" si="51"/>
        <v>7.4113501334645889E-29</v>
      </c>
      <c r="L335">
        <f t="shared" si="52"/>
        <v>2.7896292583136094E-34</v>
      </c>
      <c r="M335">
        <f t="shared" si="53"/>
        <v>1.506086884100223E-34</v>
      </c>
    </row>
    <row r="336" spans="1:13" x14ac:dyDescent="0.35">
      <c r="A336" s="2">
        <f t="shared" si="55"/>
        <v>0.33400000000000024</v>
      </c>
      <c r="B336" s="1">
        <f>NORMDIST($A336,Calculator!$B$7,Calculator!$B$9,FALSE)/1000</f>
        <v>4.3258713114244473E-34</v>
      </c>
      <c r="C336" s="1">
        <f>NORMDIST($A336,Calculator!$B$7,Calculator!$B$9,TRUE)</f>
        <v>5.6101376145196025E-34</v>
      </c>
      <c r="D336">
        <f t="shared" si="47"/>
        <v>3.0205407166878612E-34</v>
      </c>
      <c r="E336" s="1">
        <f>(1+(Calculator!B$4*(Calculator!B$2-1)))^(Calculator!B$8*A336)*(1-(Calculator!B$4))^(Calculator!B$8*(1-A336))</f>
        <v>1.7423965870554893E-8</v>
      </c>
      <c r="F336">
        <f>B336*Calculator!B$8</f>
        <v>4.3258713114244475E-31</v>
      </c>
      <c r="G336">
        <f t="shared" si="54"/>
        <v>7.5373834090672113E-42</v>
      </c>
      <c r="H336">
        <f t="shared" si="48"/>
        <v>-17.865419229518348</v>
      </c>
      <c r="I336">
        <f t="shared" si="49"/>
        <v>-7.7283504511544074E-30</v>
      </c>
      <c r="J336">
        <f t="shared" si="50"/>
        <v>365.41918442568584</v>
      </c>
      <c r="K336">
        <f t="shared" si="51"/>
        <v>1.5807563665511936E-28</v>
      </c>
      <c r="L336">
        <f t="shared" si="52"/>
        <v>6.0388508791100804E-34</v>
      </c>
      <c r="M336">
        <f t="shared" si="53"/>
        <v>3.249221620796471E-34</v>
      </c>
    </row>
    <row r="337" spans="1:13" x14ac:dyDescent="0.35">
      <c r="A337" s="2">
        <f t="shared" si="55"/>
        <v>0.33500000000000024</v>
      </c>
      <c r="B337" s="1">
        <f>NORMDIST($A337,Calculator!$B$7,Calculator!$B$9,FALSE)/1000</f>
        <v>9.2861436018655434E-34</v>
      </c>
      <c r="C337" s="1">
        <f>NORMDIST($A337,Calculator!$B$7,Calculator!$B$9,TRUE)</f>
        <v>1.210555690573186E-33</v>
      </c>
      <c r="D337">
        <f t="shared" si="47"/>
        <v>6.4954192912122577E-34</v>
      </c>
      <c r="E337" s="1">
        <f>(1+(Calculator!B$4*(Calculator!B$2-1)))^(Calculator!B$8*A337)*(1-(Calculator!B$4))^(Calculator!B$8*(1-A337))</f>
        <v>1.9258067541139443E-8</v>
      </c>
      <c r="F337">
        <f>B337*Calculator!B$8</f>
        <v>9.2861436018655427E-31</v>
      </c>
      <c r="G337">
        <f t="shared" si="54"/>
        <v>1.7883318068144653E-41</v>
      </c>
      <c r="H337">
        <f t="shared" si="48"/>
        <v>-17.765335770961375</v>
      </c>
      <c r="I337">
        <f t="shared" si="49"/>
        <v>-1.6497145910450602E-29</v>
      </c>
      <c r="J337">
        <f t="shared" si="50"/>
        <v>361.60282222985307</v>
      </c>
      <c r="K337">
        <f t="shared" si="51"/>
        <v>3.3578957340662735E-28</v>
      </c>
      <c r="L337">
        <f t="shared" si="52"/>
        <v>1.302068322973166E-33</v>
      </c>
      <c r="M337">
        <f t="shared" si="53"/>
        <v>6.9818323506215794E-34</v>
      </c>
    </row>
    <row r="338" spans="1:13" x14ac:dyDescent="0.35">
      <c r="A338" s="2">
        <f t="shared" si="55"/>
        <v>0.33600000000000024</v>
      </c>
      <c r="B338" s="1">
        <f>NORMDIST($A338,Calculator!$B$7,Calculator!$B$9,FALSE)/1000</f>
        <v>1.9854349533233929E-33</v>
      </c>
      <c r="C338" s="1">
        <f>NORMDIST($A338,Calculator!$B$7,Calculator!$B$9,TRUE)</f>
        <v>2.601752973545788E-33</v>
      </c>
      <c r="D338">
        <f t="shared" si="47"/>
        <v>1.391197282972602E-33</v>
      </c>
      <c r="E338" s="1">
        <f>(1+(Calculator!B$4*(Calculator!B$2-1)))^(Calculator!B$8*A338)*(1-(Calculator!B$4))^(Calculator!B$8*(1-A338))</f>
        <v>2.128523254547002E-8</v>
      </c>
      <c r="F338">
        <f>B338*Calculator!B$8</f>
        <v>1.9854349533233928E-30</v>
      </c>
      <c r="G338">
        <f t="shared" si="54"/>
        <v>4.2260444685392835E-41</v>
      </c>
      <c r="H338">
        <f t="shared" si="48"/>
        <v>-17.665252312404387</v>
      </c>
      <c r="I338">
        <f t="shared" si="49"/>
        <v>-3.5073209400324563E-29</v>
      </c>
      <c r="J338">
        <f t="shared" si="50"/>
        <v>357.80649343137327</v>
      </c>
      <c r="K338">
        <f t="shared" si="51"/>
        <v>7.1040151858472539E-28</v>
      </c>
      <c r="L338">
        <f t="shared" si="52"/>
        <v>2.7963080268526826E-33</v>
      </c>
      <c r="M338">
        <f t="shared" si="53"/>
        <v>1.4942397038795166E-33</v>
      </c>
    </row>
    <row r="339" spans="1:13" x14ac:dyDescent="0.35">
      <c r="A339" s="2">
        <f t="shared" si="55"/>
        <v>0.33700000000000024</v>
      </c>
      <c r="B339" s="1">
        <f>NORMDIST($A339,Calculator!$B$7,Calculator!$B$9,FALSE)/1000</f>
        <v>4.2279943619691719E-33</v>
      </c>
      <c r="C339" s="1">
        <f>NORMDIST($A339,Calculator!$B$7,Calculator!$B$9,TRUE)</f>
        <v>5.5695164414446433E-33</v>
      </c>
      <c r="D339">
        <f t="shared" si="47"/>
        <v>2.9677634678988553E-33</v>
      </c>
      <c r="E339" s="1">
        <f>(1+(Calculator!B$4*(Calculator!B$2-1)))^(Calculator!B$8*A339)*(1-(Calculator!B$4))^(Calculator!B$8*(1-A339))</f>
        <v>2.3525783339729975E-8</v>
      </c>
      <c r="F339">
        <f>B339*Calculator!B$8</f>
        <v>4.2279943619691722E-30</v>
      </c>
      <c r="G339">
        <f t="shared" si="54"/>
        <v>9.946687932128661E-41</v>
      </c>
      <c r="H339">
        <f t="shared" si="48"/>
        <v>-17.565168853847407</v>
      </c>
      <c r="I339">
        <f t="shared" si="49"/>
        <v>-7.4265434881103341E-29</v>
      </c>
      <c r="J339">
        <f t="shared" si="50"/>
        <v>354.03019803024716</v>
      </c>
      <c r="K339">
        <f t="shared" si="51"/>
        <v>1.4968376812387146E-27</v>
      </c>
      <c r="L339">
        <f t="shared" si="52"/>
        <v>5.9814727851531809E-33</v>
      </c>
      <c r="M339">
        <f t="shared" si="53"/>
        <v>3.1851647583004984E-33</v>
      </c>
    </row>
    <row r="340" spans="1:13" x14ac:dyDescent="0.35">
      <c r="A340" s="2">
        <f t="shared" si="55"/>
        <v>0.33800000000000024</v>
      </c>
      <c r="B340" s="1">
        <f>NORMDIST($A340,Calculator!$B$7,Calculator!$B$9,FALSE)/1000</f>
        <v>8.9675045136363981E-33</v>
      </c>
      <c r="C340" s="1">
        <f>NORMDIST($A340,Calculator!$B$7,Calculator!$B$9,TRUE)</f>
        <v>1.1875152225268229E-32</v>
      </c>
      <c r="D340">
        <f t="shared" si="47"/>
        <v>6.3056357838235858E-33</v>
      </c>
      <c r="E340" s="1">
        <f>(1+(Calculator!B$4*(Calculator!B$2-1)))^(Calculator!B$8*A340)*(1-(Calculator!B$4))^(Calculator!B$8*(1-A340))</f>
        <v>2.6002181586017473E-8</v>
      </c>
      <c r="F340">
        <f>B340*Calculator!B$8</f>
        <v>8.967504513636398E-30</v>
      </c>
      <c r="G340">
        <f t="shared" si="54"/>
        <v>2.3317468073700492E-40</v>
      </c>
      <c r="H340">
        <f t="shared" si="48"/>
        <v>-17.465085395290419</v>
      </c>
      <c r="I340">
        <f t="shared" si="49"/>
        <v>-1.5661823211331197E-28</v>
      </c>
      <c r="J340">
        <f t="shared" si="50"/>
        <v>350.2739360264743</v>
      </c>
      <c r="K340">
        <f t="shared" si="51"/>
        <v>3.1410831023265954E-27</v>
      </c>
      <c r="L340">
        <f t="shared" si="52"/>
        <v>1.274392650788133E-32</v>
      </c>
      <c r="M340">
        <f t="shared" si="53"/>
        <v>6.7624537227281493E-33</v>
      </c>
    </row>
    <row r="341" spans="1:13" x14ac:dyDescent="0.35">
      <c r="A341" s="2">
        <f t="shared" si="55"/>
        <v>0.33900000000000025</v>
      </c>
      <c r="B341" s="1">
        <f>NORMDIST($A341,Calculator!$B$7,Calculator!$B$9,FALSE)/1000</f>
        <v>1.8943807704992975E-32</v>
      </c>
      <c r="C341" s="1">
        <f>NORMDIST($A341,Calculator!$B$7,Calculator!$B$9,TRUE)</f>
        <v>2.5219197713060733E-32</v>
      </c>
      <c r="D341">
        <f t="shared" si="47"/>
        <v>1.3344045487792504E-32</v>
      </c>
      <c r="E341" s="1">
        <f>(1+(Calculator!B$4*(Calculator!B$2-1)))^(Calculator!B$8*A341)*(1-(Calculator!B$4))^(Calculator!B$8*(1-A341))</f>
        <v>2.8739253331913786E-8</v>
      </c>
      <c r="F341">
        <f>B341*Calculator!B$8</f>
        <v>1.8943807704992975E-29</v>
      </c>
      <c r="G341">
        <f t="shared" si="54"/>
        <v>5.4443088870485341E-40</v>
      </c>
      <c r="H341">
        <f t="shared" si="48"/>
        <v>-17.365001936733446</v>
      </c>
      <c r="I341">
        <f t="shared" si="49"/>
        <v>-3.2895925748630898E-28</v>
      </c>
      <c r="J341">
        <f t="shared" si="50"/>
        <v>346.53770742005537</v>
      </c>
      <c r="K341">
        <f t="shared" si="51"/>
        <v>6.5647436918946455E-27</v>
      </c>
      <c r="L341">
        <f t="shared" si="52"/>
        <v>2.7043974165606618E-32</v>
      </c>
      <c r="M341">
        <f t="shared" si="53"/>
        <v>1.4300047657725288E-32</v>
      </c>
    </row>
    <row r="342" spans="1:13" x14ac:dyDescent="0.35">
      <c r="A342" s="2">
        <f t="shared" si="55"/>
        <v>0.34000000000000025</v>
      </c>
      <c r="B342" s="1">
        <f>NORMDIST($A342,Calculator!$B$7,Calculator!$B$9,FALSE)/1000</f>
        <v>3.9858542835936989E-32</v>
      </c>
      <c r="C342" s="1">
        <f>NORMDIST($A342,Calculator!$B$7,Calculator!$B$9,TRUE)</f>
        <v>5.3345016842539221E-32</v>
      </c>
      <c r="D342">
        <f t="shared" si="47"/>
        <v>2.8125819129478487E-32</v>
      </c>
      <c r="E342" s="1">
        <f>(1+(Calculator!B$4*(Calculator!B$2-1)))^(Calculator!B$8*A342)*(1-(Calculator!B$4))^(Calculator!B$8*(1-A342))</f>
        <v>3.1764437893168148E-8</v>
      </c>
      <c r="F342">
        <f>B342*Calculator!B$8</f>
        <v>3.985854283593699E-29</v>
      </c>
      <c r="G342">
        <f t="shared" si="54"/>
        <v>1.2660842084243027E-39</v>
      </c>
      <c r="H342">
        <f t="shared" si="48"/>
        <v>-17.264918478176455</v>
      </c>
      <c r="I342">
        <f t="shared" si="49"/>
        <v>-6.8815449272135625E-28</v>
      </c>
      <c r="J342">
        <f t="shared" si="50"/>
        <v>342.82151221098923</v>
      </c>
      <c r="K342">
        <f t="shared" si="51"/>
        <v>1.3664365929542409E-26</v>
      </c>
      <c r="L342">
        <f t="shared" si="52"/>
        <v>5.7162342359587812E-32</v>
      </c>
      <c r="M342">
        <f t="shared" si="53"/>
        <v>3.0118368193981194E-32</v>
      </c>
    </row>
    <row r="343" spans="1:13" x14ac:dyDescent="0.35">
      <c r="A343" s="2">
        <f t="shared" si="55"/>
        <v>0.34100000000000025</v>
      </c>
      <c r="B343" s="1">
        <f>NORMDIST($A343,Calculator!$B$7,Calculator!$B$9,FALSE)/1000</f>
        <v>8.3528373883649966E-32</v>
      </c>
      <c r="C343" s="1">
        <f>NORMDIST($A343,Calculator!$B$7,Calculator!$B$9,TRUE)</f>
        <v>1.1238984728968493E-31</v>
      </c>
      <c r="D343">
        <f t="shared" si="47"/>
        <v>5.9044830447145713E-32</v>
      </c>
      <c r="E343" s="1">
        <f>(1+(Calculator!B$4*(Calculator!B$2-1)))^(Calculator!B$8*A343)*(1-(Calculator!B$4))^(Calculator!B$8*(1-A343))</f>
        <v>3.5108062934553949E-8</v>
      </c>
      <c r="F343">
        <f>B343*Calculator!B$8</f>
        <v>8.3528373883649969E-29</v>
      </c>
      <c r="G343">
        <f t="shared" si="54"/>
        <v>2.9325194071281353E-39</v>
      </c>
      <c r="H343">
        <f t="shared" si="48"/>
        <v>-17.164835019619481</v>
      </c>
      <c r="I343">
        <f t="shared" si="49"/>
        <v>-1.4337507571699443E-27</v>
      </c>
      <c r="J343">
        <f t="shared" si="50"/>
        <v>339.12535039927724</v>
      </c>
      <c r="K343">
        <f t="shared" si="51"/>
        <v>2.8326589061574632E-26</v>
      </c>
      <c r="L343">
        <f t="shared" si="52"/>
        <v>1.2034329448582561E-31</v>
      </c>
      <c r="M343">
        <f t="shared" si="53"/>
        <v>6.3180952126237799E-32</v>
      </c>
    </row>
    <row r="344" spans="1:13" x14ac:dyDescent="0.35">
      <c r="A344" s="2">
        <f t="shared" si="55"/>
        <v>0.34200000000000025</v>
      </c>
      <c r="B344" s="1">
        <f>NORMDIST($A344,Calculator!$B$7,Calculator!$B$9,FALSE)/1000</f>
        <v>1.7434323657183836E-31</v>
      </c>
      <c r="C344" s="1">
        <f>NORMDIST($A344,Calculator!$B$7,Calculator!$B$9,TRUE)</f>
        <v>2.3584738603512891E-31</v>
      </c>
      <c r="D344">
        <f t="shared" si="47"/>
        <v>1.2345753874544398E-31</v>
      </c>
      <c r="E344" s="1">
        <f>(1+(Calculator!B$4*(Calculator!B$2-1)))^(Calculator!B$8*A344)*(1-(Calculator!B$4))^(Calculator!B$8*(1-A344))</f>
        <v>3.8803648506612459E-8</v>
      </c>
      <c r="F344">
        <f>B344*Calculator!B$8</f>
        <v>1.7434323657183837E-28</v>
      </c>
      <c r="G344">
        <f t="shared" si="54"/>
        <v>6.7651536714387977E-39</v>
      </c>
      <c r="H344">
        <f t="shared" si="48"/>
        <v>-17.064751561062494</v>
      </c>
      <c r="I344">
        <f t="shared" si="49"/>
        <v>-2.9751240184499665E-27</v>
      </c>
      <c r="J344">
        <f t="shared" si="50"/>
        <v>335.44922198491815</v>
      </c>
      <c r="K344">
        <f t="shared" si="51"/>
        <v>5.8483303066355705E-26</v>
      </c>
      <c r="L344">
        <f t="shared" si="52"/>
        <v>2.5235172556926404E-31</v>
      </c>
      <c r="M344">
        <f t="shared" si="53"/>
        <v>1.3200843108343843E-31</v>
      </c>
    </row>
    <row r="345" spans="1:13" x14ac:dyDescent="0.35">
      <c r="A345" s="2">
        <f t="shared" si="55"/>
        <v>0.34300000000000025</v>
      </c>
      <c r="B345" s="1">
        <f>NORMDIST($A345,Calculator!$B$7,Calculator!$B$9,FALSE)/1000</f>
        <v>3.6243877158556597E-31</v>
      </c>
      <c r="C345" s="1">
        <f>NORMDIST($A345,Calculator!$B$7,Calculator!$B$9,TRUE)</f>
        <v>4.9295348806648919E-31</v>
      </c>
      <c r="D345">
        <f t="shared" si="47"/>
        <v>2.5710610203136028E-31</v>
      </c>
      <c r="E345" s="1">
        <f>(1+(Calculator!B$4*(Calculator!B$2-1)))^(Calculator!B$8*A345)*(1-(Calculator!B$4))^(Calculator!B$8*(1-A345))</f>
        <v>4.2888243086255782E-8</v>
      </c>
      <c r="F345">
        <f>B345*Calculator!B$8</f>
        <v>3.6243877158556595E-28</v>
      </c>
      <c r="G345">
        <f t="shared" si="54"/>
        <v>1.5544362139645688E-38</v>
      </c>
      <c r="H345">
        <f t="shared" si="48"/>
        <v>-16.964668102505513</v>
      </c>
      <c r="I345">
        <f t="shared" si="49"/>
        <v>-6.1486534674289324E-27</v>
      </c>
      <c r="J345">
        <f t="shared" si="50"/>
        <v>331.79312696791277</v>
      </c>
      <c r="K345">
        <f t="shared" si="51"/>
        <v>1.2025469335878403E-25</v>
      </c>
      <c r="L345">
        <f t="shared" si="52"/>
        <v>5.2706392612769803E-31</v>
      </c>
      <c r="M345">
        <f t="shared" si="53"/>
        <v>2.7471220055843399E-31</v>
      </c>
    </row>
    <row r="346" spans="1:13" x14ac:dyDescent="0.35">
      <c r="A346" s="2">
        <f t="shared" si="55"/>
        <v>0.34400000000000025</v>
      </c>
      <c r="B346" s="1">
        <f>NORMDIST($A346,Calculator!$B$7,Calculator!$B$9,FALSE)/1000</f>
        <v>7.5045155818159719E-31</v>
      </c>
      <c r="C346" s="1">
        <f>NORMDIST($A346,Calculator!$B$7,Calculator!$B$9,TRUE)</f>
        <v>1.0262468629571882E-30</v>
      </c>
      <c r="D346">
        <f t="shared" si="47"/>
        <v>5.33293374890699E-31</v>
      </c>
      <c r="E346" s="1">
        <f>(1+(Calculator!B$4*(Calculator!B$2-1)))^(Calculator!B$8*A346)*(1-(Calculator!B$4))^(Calculator!B$8*(1-A346))</f>
        <v>4.7402794990072425E-8</v>
      </c>
      <c r="F346">
        <f>B346*Calculator!B$8</f>
        <v>7.5045155818159719E-28</v>
      </c>
      <c r="G346">
        <f t="shared" si="54"/>
        <v>3.557350136246266E-38</v>
      </c>
      <c r="H346">
        <f t="shared" si="48"/>
        <v>-16.864584643948525</v>
      </c>
      <c r="I346">
        <f t="shared" si="49"/>
        <v>-1.2656053824136608E-26</v>
      </c>
      <c r="J346">
        <f t="shared" si="50"/>
        <v>328.15706534826063</v>
      </c>
      <c r="K346">
        <f t="shared" si="51"/>
        <v>2.4626598101890241E-25</v>
      </c>
      <c r="L346">
        <f t="shared" si="52"/>
        <v>1.0964606989936949E-30</v>
      </c>
      <c r="M346">
        <f t="shared" si="53"/>
        <v>5.6939677286599684E-31</v>
      </c>
    </row>
    <row r="347" spans="1:13" x14ac:dyDescent="0.35">
      <c r="A347" s="2">
        <f t="shared" si="55"/>
        <v>0.34500000000000025</v>
      </c>
      <c r="B347" s="1">
        <f>NORMDIST($A347,Calculator!$B$7,Calculator!$B$9,FALSE)/1000</f>
        <v>1.5476371489016113E-30</v>
      </c>
      <c r="C347" s="1">
        <f>NORMDIST($A347,Calculator!$B$7,Calculator!$B$9,TRUE)</f>
        <v>2.1279866361125871E-30</v>
      </c>
      <c r="D347">
        <f t="shared" si="47"/>
        <v>1.1017397731553989E-30</v>
      </c>
      <c r="E347" s="1">
        <f>(1+(Calculator!B$4*(Calculator!B$2-1)))^(Calculator!B$8*A347)*(1-(Calculator!B$4))^(Calculator!B$8*(1-A347))</f>
        <v>5.2392562883763781E-8</v>
      </c>
      <c r="F347">
        <f>B347*Calculator!B$8</f>
        <v>1.5476371489016113E-27</v>
      </c>
      <c r="G347">
        <f t="shared" si="54"/>
        <v>8.1084676645076557E-38</v>
      </c>
      <c r="H347">
        <f t="shared" si="48"/>
        <v>-16.764501185391552</v>
      </c>
      <c r="I347">
        <f t="shared" si="49"/>
        <v>-2.5945364817317064E-26</v>
      </c>
      <c r="J347">
        <f t="shared" si="50"/>
        <v>324.54103712596242</v>
      </c>
      <c r="K347">
        <f t="shared" si="51"/>
        <v>5.022717653991965E-25</v>
      </c>
      <c r="L347">
        <f t="shared" si="52"/>
        <v>2.2719341656175389E-30</v>
      </c>
      <c r="M347">
        <f t="shared" si="53"/>
        <v>1.175473466623844E-30</v>
      </c>
    </row>
    <row r="348" spans="1:13" x14ac:dyDescent="0.35">
      <c r="A348" s="2">
        <f t="shared" si="55"/>
        <v>0.34600000000000025</v>
      </c>
      <c r="B348" s="1">
        <f>NORMDIST($A348,Calculator!$B$7,Calculator!$B$9,FALSE)/1000</f>
        <v>3.1788797234606244E-30</v>
      </c>
      <c r="C348" s="1">
        <f>NORMDIST($A348,Calculator!$B$7,Calculator!$B$9,TRUE)</f>
        <v>4.3949834121238782E-30</v>
      </c>
      <c r="D348">
        <f t="shared" si="47"/>
        <v>2.2669967760112911E-30</v>
      </c>
      <c r="E348" s="1">
        <f>(1+(Calculator!B$4*(Calculator!B$2-1)))^(Calculator!B$8*A348)*(1-(Calculator!B$4))^(Calculator!B$8*(1-A348))</f>
        <v>5.790756950310763E-8</v>
      </c>
      <c r="F348">
        <f>B348*Calculator!B$8</f>
        <v>3.1788797234606243E-27</v>
      </c>
      <c r="G348">
        <f t="shared" si="54"/>
        <v>1.8408119852831567E-37</v>
      </c>
      <c r="H348">
        <f t="shared" si="48"/>
        <v>-16.664417726834564</v>
      </c>
      <c r="I348">
        <f t="shared" si="49"/>
        <v>-5.2974179615112189E-26</v>
      </c>
      <c r="J348">
        <f t="shared" si="50"/>
        <v>320.94504230101717</v>
      </c>
      <c r="K348">
        <f t="shared" si="51"/>
        <v>1.0202456873159158E-24</v>
      </c>
      <c r="L348">
        <f t="shared" si="52"/>
        <v>4.6889051410886542E-30</v>
      </c>
      <c r="M348">
        <f t="shared" si="53"/>
        <v>2.4169709754711153E-30</v>
      </c>
    </row>
    <row r="349" spans="1:13" x14ac:dyDescent="0.35">
      <c r="A349" s="2">
        <f t="shared" si="55"/>
        <v>0.34700000000000025</v>
      </c>
      <c r="B349" s="1">
        <f>NORMDIST($A349,Calculator!$B$7,Calculator!$B$9,FALSE)/1000</f>
        <v>6.5033557973252478E-30</v>
      </c>
      <c r="C349" s="1">
        <f>NORMDIST($A349,Calculator!$B$7,Calculator!$B$9,TRUE)</f>
        <v>9.0410113015553104E-30</v>
      </c>
      <c r="D349">
        <f t="shared" si="47"/>
        <v>4.6460278894314321E-30</v>
      </c>
      <c r="E349" s="1">
        <f>(1+(Calculator!B$4*(Calculator!B$2-1)))^(Calculator!B$8*A349)*(1-(Calculator!B$4))^(Calculator!B$8*(1-A349))</f>
        <v>6.4003103135013581E-8</v>
      </c>
      <c r="F349">
        <f>B349*Calculator!B$8</f>
        <v>6.5033557973252478E-27</v>
      </c>
      <c r="G349">
        <f t="shared" si="54"/>
        <v>4.162349518198963E-37</v>
      </c>
      <c r="H349">
        <f t="shared" si="48"/>
        <v>-16.564334268277584</v>
      </c>
      <c r="I349">
        <f t="shared" si="49"/>
        <v>-1.077237592924363E-25</v>
      </c>
      <c r="J349">
        <f t="shared" si="50"/>
        <v>317.36908087342562</v>
      </c>
      <c r="K349">
        <f t="shared" si="51"/>
        <v>2.0639640519899781E-24</v>
      </c>
      <c r="L349">
        <f t="shared" si="52"/>
        <v>9.6387412059572862E-30</v>
      </c>
      <c r="M349">
        <f t="shared" si="53"/>
        <v>4.949836064868632E-30</v>
      </c>
    </row>
    <row r="350" spans="1:13" x14ac:dyDescent="0.35">
      <c r="A350" s="2">
        <f t="shared" si="55"/>
        <v>0.34800000000000025</v>
      </c>
      <c r="B350" s="1">
        <f>NORMDIST($A350,Calculator!$B$7,Calculator!$B$9,FALSE)/1000</f>
        <v>1.3251327933542687E-29</v>
      </c>
      <c r="C350" s="1">
        <f>NORMDIST($A350,Calculator!$B$7,Calculator!$B$9,TRUE)</f>
        <v>1.8524579201454876E-29</v>
      </c>
      <c r="D350">
        <f t="shared" si="47"/>
        <v>9.4835678998995652E-30</v>
      </c>
      <c r="E350" s="1">
        <f>(1+(Calculator!B$4*(Calculator!B$2-1)))^(Calculator!B$8*A350)*(1-(Calculator!B$4))^(Calculator!B$8*(1-A350))</f>
        <v>7.0740271886067998E-8</v>
      </c>
      <c r="F350">
        <f>B350*Calculator!B$8</f>
        <v>1.3251327933542688E-26</v>
      </c>
      <c r="G350">
        <f t="shared" si="54"/>
        <v>9.3740254087025737E-37</v>
      </c>
      <c r="H350">
        <f t="shared" si="48"/>
        <v>-16.464250809720596</v>
      </c>
      <c r="I350">
        <f t="shared" si="49"/>
        <v>-2.1817318665970337E-25</v>
      </c>
      <c r="J350">
        <f t="shared" si="50"/>
        <v>313.81315284318725</v>
      </c>
      <c r="K350">
        <f t="shared" si="51"/>
        <v>4.158440998184028E-24</v>
      </c>
      <c r="L350">
        <f t="shared" si="52"/>
        <v>1.9735244053053063E-29</v>
      </c>
      <c r="M350">
        <f t="shared" si="53"/>
        <v>1.0096502847095777E-29</v>
      </c>
    </row>
    <row r="351" spans="1:13" x14ac:dyDescent="0.35">
      <c r="A351" s="2">
        <f t="shared" si="55"/>
        <v>0.34900000000000025</v>
      </c>
      <c r="B351" s="1">
        <f>NORMDIST($A351,Calculator!$B$7,Calculator!$B$9,FALSE)/1000</f>
        <v>2.6893031267787931E-29</v>
      </c>
      <c r="C351" s="1">
        <f>NORMDIST($A351,Calculator!$B$7,Calculator!$B$9,TRUE)</f>
        <v>3.7805187833186234E-29</v>
      </c>
      <c r="D351">
        <f t="shared" si="47"/>
        <v>1.9280608631731359E-29</v>
      </c>
      <c r="E351" s="1">
        <f>(1+(Calculator!B$4*(Calculator!B$2-1)))^(Calculator!B$8*A351)*(1-(Calculator!B$4))^(Calculator!B$8*(1-A351))</f>
        <v>7.8186616295127078E-8</v>
      </c>
      <c r="F351">
        <f>B351*Calculator!B$8</f>
        <v>2.6893031267787931E-26</v>
      </c>
      <c r="G351">
        <f t="shared" si="54"/>
        <v>2.1026751167473899E-36</v>
      </c>
      <c r="H351">
        <f t="shared" si="48"/>
        <v>-16.364167351163623</v>
      </c>
      <c r="I351">
        <f t="shared" si="49"/>
        <v>-4.4008206424615774E-25</v>
      </c>
      <c r="J351">
        <f t="shared" si="50"/>
        <v>310.27725821030288</v>
      </c>
      <c r="K351">
        <f t="shared" si="51"/>
        <v>8.3442960067331842E-24</v>
      </c>
      <c r="L351">
        <f t="shared" si="52"/>
        <v>4.0247428101647575E-29</v>
      </c>
      <c r="M351">
        <f t="shared" si="53"/>
        <v>2.0512184048594512E-29</v>
      </c>
    </row>
    <row r="352" spans="1:13" x14ac:dyDescent="0.35">
      <c r="A352" s="2">
        <f t="shared" si="55"/>
        <v>0.35000000000000026</v>
      </c>
      <c r="B352" s="1">
        <f>NORMDIST($A352,Calculator!$B$7,Calculator!$B$9,FALSE)/1000</f>
        <v>5.4359891366108594E-29</v>
      </c>
      <c r="C352" s="1">
        <f>NORMDIST($A352,Calculator!$B$7,Calculator!$B$9,TRUE)</f>
        <v>7.6846891090791567E-29</v>
      </c>
      <c r="D352">
        <f t="shared" si="47"/>
        <v>3.9041703257605332E-29</v>
      </c>
      <c r="E352" s="1">
        <f>(1+(Calculator!B$4*(Calculator!B$2-1)))^(Calculator!B$8*A352)*(1-(Calculator!B$4))^(Calculator!B$8*(1-A352))</f>
        <v>8.6416786431457292E-8</v>
      </c>
      <c r="F352">
        <f>B352*Calculator!B$8</f>
        <v>5.4359891366108594E-26</v>
      </c>
      <c r="G352">
        <f t="shared" si="54"/>
        <v>4.6976071226222256E-36</v>
      </c>
      <c r="H352">
        <f t="shared" si="48"/>
        <v>-16.264083892606628</v>
      </c>
      <c r="I352">
        <f t="shared" si="49"/>
        <v>-8.8411383357137291E-25</v>
      </c>
      <c r="J352">
        <f t="shared" si="50"/>
        <v>306.76139697477117</v>
      </c>
      <c r="K352">
        <f t="shared" si="51"/>
        <v>1.6675516214864275E-23</v>
      </c>
      <c r="L352">
        <f t="shared" si="52"/>
        <v>8.1753689174894264E-29</v>
      </c>
      <c r="M352">
        <f t="shared" si="53"/>
        <v>4.150626107324669E-29</v>
      </c>
    </row>
    <row r="353" spans="1:13" x14ac:dyDescent="0.35">
      <c r="A353" s="2">
        <f t="shared" si="55"/>
        <v>0.35100000000000026</v>
      </c>
      <c r="B353" s="1">
        <f>NORMDIST($A353,Calculator!$B$7,Calculator!$B$9,FALSE)/1000</f>
        <v>1.0943994642085286E-28</v>
      </c>
      <c r="C353" s="1">
        <f>NORMDIST($A353,Calculator!$B$7,Calculator!$B$9,TRUE)</f>
        <v>1.5558696339403411E-28</v>
      </c>
      <c r="D353">
        <f t="shared" si="47"/>
        <v>7.8740072303242543E-29</v>
      </c>
      <c r="E353" s="1">
        <f>(1+(Calculator!B$4*(Calculator!B$2-1)))^(Calculator!B$8*A353)*(1-(Calculator!B$4))^(Calculator!B$8*(1-A353))</f>
        <v>9.5513290266347005E-8</v>
      </c>
      <c r="F353">
        <f>B353*Calculator!B$8</f>
        <v>1.0943994642085286E-25</v>
      </c>
      <c r="G353">
        <f t="shared" si="54"/>
        <v>1.0452969369228383E-35</v>
      </c>
      <c r="H353">
        <f t="shared" si="48"/>
        <v>-16.164000434049651</v>
      </c>
      <c r="I353">
        <f t="shared" si="49"/>
        <v>-1.7689873414490362E-24</v>
      </c>
      <c r="J353">
        <f t="shared" si="50"/>
        <v>303.26556913659357</v>
      </c>
      <c r="K353">
        <f t="shared" si="51"/>
        <v>3.3189367637598249E-23</v>
      </c>
      <c r="L353">
        <f t="shared" si="52"/>
        <v>1.6540564485550143E-28</v>
      </c>
      <c r="M353">
        <f t="shared" si="53"/>
        <v>8.3651955680607166E-29</v>
      </c>
    </row>
    <row r="354" spans="1:13" x14ac:dyDescent="0.35">
      <c r="A354" s="2">
        <f t="shared" si="55"/>
        <v>0.35200000000000026</v>
      </c>
      <c r="B354" s="1">
        <f>NORMDIST($A354,Calculator!$B$7,Calculator!$B$9,FALSE)/1000</f>
        <v>2.1944800225375714E-28</v>
      </c>
      <c r="C354" s="1">
        <f>NORMDIST($A354,Calculator!$B$7,Calculator!$B$9,TRUE)</f>
        <v>3.13756156263748E-28</v>
      </c>
      <c r="D354">
        <f t="shared" si="47"/>
        <v>1.5816919286971389E-28</v>
      </c>
      <c r="E354" s="1">
        <f>(1+(Calculator!B$4*(Calculator!B$2-1)))^(Calculator!B$8*A354)*(1-(Calculator!B$4))^(Calculator!B$8*(1-A354))</f>
        <v>1.0556732082069985E-7</v>
      </c>
      <c r="F354">
        <f>B354*Calculator!B$8</f>
        <v>2.1944800225375715E-25</v>
      </c>
      <c r="G354">
        <f t="shared" si="54"/>
        <v>2.3166537657384044E-35</v>
      </c>
      <c r="H354">
        <f t="shared" si="48"/>
        <v>-16.063916975492663</v>
      </c>
      <c r="I354">
        <f t="shared" si="49"/>
        <v>-3.525194488642082E-24</v>
      </c>
      <c r="J354">
        <f t="shared" si="50"/>
        <v>299.78977469576904</v>
      </c>
      <c r="K354">
        <f t="shared" si="51"/>
        <v>6.5788267153090473E-23</v>
      </c>
      <c r="L354">
        <f t="shared" si="52"/>
        <v>3.3332445975686302E-28</v>
      </c>
      <c r="M354">
        <f t="shared" si="53"/>
        <v>1.6791881490136159E-28</v>
      </c>
    </row>
    <row r="355" spans="1:13" x14ac:dyDescent="0.35">
      <c r="A355" s="2">
        <f t="shared" si="55"/>
        <v>0.35300000000000026</v>
      </c>
      <c r="B355" s="1">
        <f>NORMDIST($A355,Calculator!$B$7,Calculator!$B$9,FALSE)/1000</f>
        <v>4.3827415357688639E-28</v>
      </c>
      <c r="C355" s="1">
        <f>NORMDIST($A355,Calculator!$B$7,Calculator!$B$9,TRUE)</f>
        <v>6.3020755815703811E-28</v>
      </c>
      <c r="D355">
        <f t="shared" si="47"/>
        <v>3.1645140189329011E-28</v>
      </c>
      <c r="E355" s="1">
        <f>(1+(Calculator!B$4*(Calculator!B$2-1)))^(Calculator!B$8*A355)*(1-(Calculator!B$4))^(Calculator!B$8*(1-A355))</f>
        <v>1.166796703807733E-7</v>
      </c>
      <c r="F355">
        <f>B355*Calculator!B$8</f>
        <v>4.3827415357688637E-25</v>
      </c>
      <c r="G355">
        <f t="shared" si="54"/>
        <v>5.1137683775763516E-35</v>
      </c>
      <c r="H355">
        <f t="shared" si="48"/>
        <v>-15.963833516935683</v>
      </c>
      <c r="I355">
        <f t="shared" si="49"/>
        <v>-6.9965356224773156E-24</v>
      </c>
      <c r="J355">
        <f t="shared" si="50"/>
        <v>296.33401365229821</v>
      </c>
      <c r="K355">
        <f t="shared" si="51"/>
        <v>1.2987553900950249E-22</v>
      </c>
      <c r="L355">
        <f t="shared" si="52"/>
        <v>6.6904924067348976E-28</v>
      </c>
      <c r="M355">
        <f t="shared" si="53"/>
        <v>3.3572478091662673E-28</v>
      </c>
    </row>
    <row r="356" spans="1:13" x14ac:dyDescent="0.35">
      <c r="A356" s="2">
        <f t="shared" si="55"/>
        <v>0.35400000000000026</v>
      </c>
      <c r="B356" s="1">
        <f>NORMDIST($A356,Calculator!$B$7,Calculator!$B$9,FALSE)/1000</f>
        <v>8.7180339516116384E-28</v>
      </c>
      <c r="C356" s="1">
        <f>NORMDIST($A356,Calculator!$B$7,Calculator!$B$9,TRUE)</f>
        <v>1.2608035209036537E-27</v>
      </c>
      <c r="D356">
        <f t="shared" si="47"/>
        <v>6.3059596274661562E-28</v>
      </c>
      <c r="E356" s="1">
        <f>(1+(Calculator!B$4*(Calculator!B$2-1)))^(Calculator!B$8*A356)*(1-(Calculator!B$4))^(Calculator!B$8*(1-A356))</f>
        <v>1.2896174094717114E-7</v>
      </c>
      <c r="F356">
        <f>B356*Calculator!B$8</f>
        <v>8.7180339516116384E-25</v>
      </c>
      <c r="G356">
        <f t="shared" si="54"/>
        <v>1.1242928360363828E-34</v>
      </c>
      <c r="H356">
        <f t="shared" si="48"/>
        <v>-15.863750058378695</v>
      </c>
      <c r="I356">
        <f t="shared" si="49"/>
        <v>-1.3830071160882658E-23</v>
      </c>
      <c r="J356">
        <f t="shared" si="50"/>
        <v>292.89828600618057</v>
      </c>
      <c r="K356">
        <f t="shared" si="51"/>
        <v>2.5534972017707383E-22</v>
      </c>
      <c r="L356">
        <f t="shared" si="52"/>
        <v>1.3375904991553339E-27</v>
      </c>
      <c r="M356">
        <f t="shared" si="53"/>
        <v>6.6854125848184414E-28</v>
      </c>
    </row>
    <row r="357" spans="1:13" x14ac:dyDescent="0.35">
      <c r="A357" s="2">
        <f t="shared" si="55"/>
        <v>0.35500000000000026</v>
      </c>
      <c r="B357" s="1">
        <f>NORMDIST($A357,Calculator!$B$7,Calculator!$B$9,FALSE)/1000</f>
        <v>1.7272282023071931E-27</v>
      </c>
      <c r="C357" s="1">
        <f>NORMDIST($A357,Calculator!$B$7,Calculator!$B$9,TRUE)</f>
        <v>2.5123713305669909E-27</v>
      </c>
      <c r="D357">
        <f t="shared" si="47"/>
        <v>1.2515678096633372E-27</v>
      </c>
      <c r="E357" s="1">
        <f>(1+(Calculator!B$4*(Calculator!B$2-1)))^(Calculator!B$8*A357)*(1-(Calculator!B$4))^(Calculator!B$8*(1-A357))</f>
        <v>1.4253666104687207E-7</v>
      </c>
      <c r="F357">
        <f>B357*Calculator!B$8</f>
        <v>1.7272282023071932E-24</v>
      </c>
      <c r="G357">
        <f t="shared" si="54"/>
        <v>2.4619334082285856E-34</v>
      </c>
      <c r="H357">
        <f t="shared" si="48"/>
        <v>-15.763666599821722</v>
      </c>
      <c r="I357">
        <f t="shared" si="49"/>
        <v>-2.722744952298002E-23</v>
      </c>
      <c r="J357">
        <f t="shared" si="50"/>
        <v>289.48259175741691</v>
      </c>
      <c r="K357">
        <f t="shared" si="51"/>
        <v>5.0000249656039029E-22</v>
      </c>
      <c r="L357">
        <f t="shared" si="52"/>
        <v>2.663560831281586E-27</v>
      </c>
      <c r="M357">
        <f t="shared" si="53"/>
        <v>1.3259703321262521E-27</v>
      </c>
    </row>
    <row r="358" spans="1:13" x14ac:dyDescent="0.35">
      <c r="A358" s="2">
        <f t="shared" si="55"/>
        <v>0.35600000000000026</v>
      </c>
      <c r="B358" s="1">
        <f>NORMDIST($A358,Calculator!$B$7,Calculator!$B$9,FALSE)/1000</f>
        <v>3.4083120765917056E-27</v>
      </c>
      <c r="C358" s="1">
        <f>NORMDIST($A358,Calculator!$B$7,Calculator!$B$9,TRUE)</f>
        <v>4.9864677454016161E-27</v>
      </c>
      <c r="D358">
        <f t="shared" si="47"/>
        <v>2.4740964148346252E-27</v>
      </c>
      <c r="E358" s="1">
        <f>(1+(Calculator!B$4*(Calculator!B$2-1)))^(Calculator!B$8*A358)*(1-(Calculator!B$4))^(Calculator!B$8*(1-A358))</f>
        <v>1.5754052010443834E-7</v>
      </c>
      <c r="F358">
        <f>B358*Calculator!B$8</f>
        <v>3.4083120765917056E-24</v>
      </c>
      <c r="G358">
        <f t="shared" si="54"/>
        <v>5.3694725722449556E-34</v>
      </c>
      <c r="H358">
        <f t="shared" si="48"/>
        <v>-15.663583141264734</v>
      </c>
      <c r="I358">
        <f t="shared" si="49"/>
        <v>-5.3386379583070836E-23</v>
      </c>
      <c r="J358">
        <f t="shared" si="50"/>
        <v>286.08693090600622</v>
      </c>
      <c r="K358">
        <f t="shared" si="51"/>
        <v>9.7507354156199783E-22</v>
      </c>
      <c r="L358">
        <f t="shared" si="52"/>
        <v>5.2829509012875852E-27</v>
      </c>
      <c r="M358">
        <f t="shared" si="53"/>
        <v>2.6193900700059992E-27</v>
      </c>
    </row>
    <row r="359" spans="1:13" x14ac:dyDescent="0.35">
      <c r="A359" s="2">
        <f t="shared" si="55"/>
        <v>0.35700000000000026</v>
      </c>
      <c r="B359" s="1">
        <f>NORMDIST($A359,Calculator!$B$7,Calculator!$B$9,FALSE)/1000</f>
        <v>6.6986525859800623E-27</v>
      </c>
      <c r="C359" s="1">
        <f>NORMDIST($A359,Calculator!$B$7,Calculator!$B$9,TRUE)</f>
        <v>9.8576894069205697E-27</v>
      </c>
      <c r="D359">
        <f t="shared" ref="D359:D422" si="56">C359-C358</f>
        <v>4.8712216615189536E-27</v>
      </c>
      <c r="E359" s="1">
        <f>(1+(Calculator!B$4*(Calculator!B$2-1)))^(Calculator!B$8*A359)*(1-(Calculator!B$4))^(Calculator!B$8*(1-A359))</f>
        <v>1.7412373274701044E-7</v>
      </c>
      <c r="F359">
        <f>B359*Calculator!B$8</f>
        <v>6.6986525859800627E-24</v>
      </c>
      <c r="G359">
        <f t="shared" si="54"/>
        <v>1.1663943926462627E-33</v>
      </c>
      <c r="H359">
        <f t="shared" ref="H359:H422" si="57">LN(E359)</f>
        <v>-15.563499682707754</v>
      </c>
      <c r="I359">
        <f t="shared" ref="I359:I422" si="58">F359*H359</f>
        <v>-1.0425447739647018E-22</v>
      </c>
      <c r="J359">
        <f t="shared" ref="J359:J422" si="59">(H359-O$2)^2</f>
        <v>282.71130345194916</v>
      </c>
      <c r="K359">
        <f t="shared" ref="K359:K422" si="60">F359*J359</f>
        <v>1.8937848039541935E-21</v>
      </c>
      <c r="L359">
        <f t="shared" ref="L359:L422" si="61">_xlfn.LOGNORM.DIST(E359,O$2,O$3,TRUE)</f>
        <v>1.0436748085132624E-26</v>
      </c>
      <c r="M359">
        <f t="shared" ref="M359:M422" si="62">L359-L358</f>
        <v>5.1537971838450388E-27</v>
      </c>
    </row>
    <row r="360" spans="1:13" x14ac:dyDescent="0.35">
      <c r="A360" s="2">
        <f t="shared" si="55"/>
        <v>0.35800000000000026</v>
      </c>
      <c r="B360" s="1">
        <f>NORMDIST($A360,Calculator!$B$7,Calculator!$B$9,FALSE)/1000</f>
        <v>1.3112757320581945E-26</v>
      </c>
      <c r="C360" s="1">
        <f>NORMDIST($A360,Calculator!$B$7,Calculator!$B$9,TRUE)</f>
        <v>1.9410214819277527E-26</v>
      </c>
      <c r="D360">
        <f t="shared" si="56"/>
        <v>9.5525254123569576E-27</v>
      </c>
      <c r="E360" s="1">
        <f>(1+(Calculator!B$4*(Calculator!B$2-1)))^(Calculator!B$8*A360)*(1-(Calculator!B$4))^(Calculator!B$8*(1-A360))</f>
        <v>1.9245254672038093E-7</v>
      </c>
      <c r="F360">
        <f>B360*Calculator!B$8</f>
        <v>1.3112757320581946E-23</v>
      </c>
      <c r="G360">
        <f t="shared" si="54"/>
        <v>2.523583540872314E-33</v>
      </c>
      <c r="H360">
        <f t="shared" si="57"/>
        <v>-15.463416224150766</v>
      </c>
      <c r="I360">
        <f t="shared" si="58"/>
        <v>-2.0276802429443858E-22</v>
      </c>
      <c r="J360">
        <f t="shared" si="59"/>
        <v>279.35570939524541</v>
      </c>
      <c r="K360">
        <f t="shared" si="60"/>
        <v>3.6631236234188666E-21</v>
      </c>
      <c r="L360">
        <f t="shared" si="61"/>
        <v>2.053660563462305E-26</v>
      </c>
      <c r="M360">
        <f t="shared" si="62"/>
        <v>1.0099857549490426E-26</v>
      </c>
    </row>
    <row r="361" spans="1:13" x14ac:dyDescent="0.35">
      <c r="A361" s="2">
        <f t="shared" si="55"/>
        <v>0.35900000000000026</v>
      </c>
      <c r="B361" s="1">
        <f>NORMDIST($A361,Calculator!$B$7,Calculator!$B$9,FALSE)/1000</f>
        <v>2.5565780818089857E-26</v>
      </c>
      <c r="C361" s="1">
        <f>NORMDIST($A361,Calculator!$B$7,Calculator!$B$9,TRUE)</f>
        <v>3.8067890875194493E-26</v>
      </c>
      <c r="D361">
        <f t="shared" si="56"/>
        <v>1.8657676055916966E-26</v>
      </c>
      <c r="E361" s="1">
        <f>(1+(Calculator!B$4*(Calculator!B$2-1)))^(Calculator!B$8*A361)*(1-(Calculator!B$4))^(Calculator!B$8*(1-A361))</f>
        <v>2.1271070953305221E-7</v>
      </c>
      <c r="F361">
        <f>B361*Calculator!B$8</f>
        <v>2.5565780818089857E-23</v>
      </c>
      <c r="G361">
        <f t="shared" si="54"/>
        <v>5.4381153775823898E-33</v>
      </c>
      <c r="H361">
        <f t="shared" si="57"/>
        <v>-15.363332765593785</v>
      </c>
      <c r="I361">
        <f t="shared" si="58"/>
        <v>-3.9277559812054897E-22</v>
      </c>
      <c r="J361">
        <f t="shared" si="59"/>
        <v>276.0201487358953</v>
      </c>
      <c r="K361">
        <f t="shared" si="60"/>
        <v>7.0566706239584619E-21</v>
      </c>
      <c r="L361">
        <f t="shared" si="61"/>
        <v>4.0250115324992091E-26</v>
      </c>
      <c r="M361">
        <f t="shared" si="62"/>
        <v>1.971350969036904E-26</v>
      </c>
    </row>
    <row r="362" spans="1:13" x14ac:dyDescent="0.35">
      <c r="A362" s="2">
        <f t="shared" si="55"/>
        <v>0.36000000000000026</v>
      </c>
      <c r="B362" s="1">
        <f>NORMDIST($A362,Calculator!$B$7,Calculator!$B$9,FALSE)/1000</f>
        <v>4.9645806137764489E-26</v>
      </c>
      <c r="C362" s="1">
        <f>NORMDIST($A362,Calculator!$B$7,Calculator!$B$9,TRUE)</f>
        <v>7.4363654038234669E-26</v>
      </c>
      <c r="D362">
        <f t="shared" si="56"/>
        <v>3.6295763163040176E-26</v>
      </c>
      <c r="E362" s="1">
        <f>(1+(Calculator!B$4*(Calculator!B$2-1)))^(Calculator!B$8*A362)*(1-(Calculator!B$4))^(Calculator!B$8*(1-A362))</f>
        <v>2.3510131053653261E-7</v>
      </c>
      <c r="F362">
        <f>B362*Calculator!B$8</f>
        <v>4.9645806137764487E-23</v>
      </c>
      <c r="G362">
        <f t="shared" si="54"/>
        <v>1.1671794085631066E-32</v>
      </c>
      <c r="H362">
        <f t="shared" si="57"/>
        <v>-15.263249307036798</v>
      </c>
      <c r="I362">
        <f t="shared" si="58"/>
        <v>-7.57756316129517E-22</v>
      </c>
      <c r="J362">
        <f t="shared" si="59"/>
        <v>272.70462147389844</v>
      </c>
      <c r="K362">
        <f t="shared" si="60"/>
        <v>1.3538640770565608E-20</v>
      </c>
      <c r="L362">
        <f t="shared" si="61"/>
        <v>7.8574344693835217E-26</v>
      </c>
      <c r="M362">
        <f t="shared" si="62"/>
        <v>3.8324229368843127E-26</v>
      </c>
    </row>
    <row r="363" spans="1:13" x14ac:dyDescent="0.35">
      <c r="A363" s="2">
        <f t="shared" si="55"/>
        <v>0.36100000000000027</v>
      </c>
      <c r="B363" s="1">
        <f>NORMDIST($A363,Calculator!$B$7,Calculator!$B$9,FALSE)/1000</f>
        <v>9.602062779073667E-26</v>
      </c>
      <c r="C363" s="1">
        <f>NORMDIST($A363,Calculator!$B$7,Calculator!$B$9,TRUE)</f>
        <v>1.4468923911727953E-25</v>
      </c>
      <c r="D363">
        <f t="shared" si="56"/>
        <v>7.0325585079044861E-26</v>
      </c>
      <c r="E363" s="1">
        <f>(1+(Calculator!B$4*(Calculator!B$2-1)))^(Calculator!B$8*A363)*(1-(Calculator!B$4))^(Calculator!B$8*(1-A363))</f>
        <v>2.5984881690879682E-7</v>
      </c>
      <c r="F363">
        <f>B363*Calculator!B$8</f>
        <v>9.6020627790736669E-23</v>
      </c>
      <c r="G363">
        <f t="shared" si="54"/>
        <v>2.495084653026286E-32</v>
      </c>
      <c r="H363">
        <f t="shared" si="57"/>
        <v>-15.163165848479824</v>
      </c>
      <c r="I363">
        <f t="shared" si="58"/>
        <v>-1.455976704066091E-21</v>
      </c>
      <c r="J363">
        <f t="shared" si="59"/>
        <v>269.40912760925545</v>
      </c>
      <c r="K363">
        <f t="shared" si="60"/>
        <v>2.5868833565595397E-20</v>
      </c>
      <c r="L363">
        <f t="shared" si="61"/>
        <v>1.5278114208212354E-25</v>
      </c>
      <c r="M363">
        <f t="shared" si="62"/>
        <v>7.4206797388288324E-26</v>
      </c>
    </row>
    <row r="364" spans="1:13" x14ac:dyDescent="0.35">
      <c r="A364" s="2">
        <f t="shared" si="55"/>
        <v>0.36200000000000027</v>
      </c>
      <c r="B364" s="1">
        <f>NORMDIST($A364,Calculator!$B$7,Calculator!$B$9,FALSE)/1000</f>
        <v>1.8497157025104007E-25</v>
      </c>
      <c r="C364" s="1">
        <f>NORMDIST($A364,Calculator!$B$7,Calculator!$B$9,TRUE)</f>
        <v>2.8040485231126923E-25</v>
      </c>
      <c r="D364">
        <f t="shared" si="56"/>
        <v>1.357156131939897E-25</v>
      </c>
      <c r="E364" s="1">
        <f>(1+(Calculator!B$4*(Calculator!B$2-1)))^(Calculator!B$8*A364)*(1-(Calculator!B$4))^(Calculator!B$8*(1-A364))</f>
        <v>2.8720132395182952E-7</v>
      </c>
      <c r="F364">
        <f>B364*Calculator!B$8</f>
        <v>1.8497157025104006E-22</v>
      </c>
      <c r="G364">
        <f t="shared" si="54"/>
        <v>5.3124079869547553E-32</v>
      </c>
      <c r="H364">
        <f t="shared" si="57"/>
        <v>-15.063082389922837</v>
      </c>
      <c r="I364">
        <f t="shared" si="58"/>
        <v>-2.7862420024848163E-21</v>
      </c>
      <c r="J364">
        <f t="shared" si="59"/>
        <v>266.13366714196547</v>
      </c>
      <c r="K364">
        <f t="shared" si="60"/>
        <v>4.9227162307916979E-20</v>
      </c>
      <c r="L364">
        <f t="shared" si="61"/>
        <v>2.9589270506339325E-25</v>
      </c>
      <c r="M364">
        <f t="shared" si="62"/>
        <v>1.4311156298126971E-25</v>
      </c>
    </row>
    <row r="365" spans="1:13" x14ac:dyDescent="0.35">
      <c r="A365" s="2">
        <f t="shared" si="55"/>
        <v>0.36300000000000027</v>
      </c>
      <c r="B365" s="1">
        <f>NORMDIST($A365,Calculator!$B$7,Calculator!$B$9,FALSE)/1000</f>
        <v>3.5489827944179152E-25</v>
      </c>
      <c r="C365" s="1">
        <f>NORMDIST($A365,Calculator!$B$7,Calculator!$B$9,TRUE)</f>
        <v>5.4126354315985916E-25</v>
      </c>
      <c r="D365">
        <f t="shared" si="56"/>
        <v>2.6085869084858993E-25</v>
      </c>
      <c r="E365" s="1">
        <f>(1+(Calculator!B$4*(Calculator!B$2-1)))^(Calculator!B$8*A365)*(1-(Calculator!B$4))^(Calculator!B$8*(1-A365))</f>
        <v>3.1743304226254779E-7</v>
      </c>
      <c r="F365">
        <f>B365*Calculator!B$8</f>
        <v>3.5489827944179153E-22</v>
      </c>
      <c r="G365">
        <f t="shared" si="54"/>
        <v>1.1265644053695171E-31</v>
      </c>
      <c r="H365">
        <f t="shared" si="57"/>
        <v>-14.962998931365856</v>
      </c>
      <c r="I365">
        <f t="shared" si="58"/>
        <v>-5.3103425760311073E-21</v>
      </c>
      <c r="J365">
        <f t="shared" si="59"/>
        <v>262.8782400720292</v>
      </c>
      <c r="K365">
        <f t="shared" si="60"/>
        <v>9.3295035104249376E-20</v>
      </c>
      <c r="L365">
        <f t="shared" si="61"/>
        <v>5.7078751428069027E-25</v>
      </c>
      <c r="M365">
        <f t="shared" si="62"/>
        <v>2.7489480921729702E-25</v>
      </c>
    </row>
    <row r="366" spans="1:13" x14ac:dyDescent="0.35">
      <c r="A366" s="2">
        <f t="shared" si="55"/>
        <v>0.36400000000000027</v>
      </c>
      <c r="B366" s="1">
        <f>NORMDIST($A366,Calculator!$B$7,Calculator!$B$9,FALSE)/1000</f>
        <v>6.7820544566927127E-25</v>
      </c>
      <c r="C366" s="1">
        <f>NORMDIST($A366,Calculator!$B$7,Calculator!$B$9,TRUE)</f>
        <v>1.0406535476255887E-24</v>
      </c>
      <c r="D366">
        <f t="shared" si="56"/>
        <v>4.9939000446572952E-25</v>
      </c>
      <c r="E366" s="1">
        <f>(1+(Calculator!B$4*(Calculator!B$2-1)))^(Calculator!B$8*A366)*(1-(Calculator!B$4))^(Calculator!B$8*(1-A366))</f>
        <v>3.5084704671123882E-7</v>
      </c>
      <c r="F366">
        <f>B366*Calculator!B$8</f>
        <v>6.7820544566927129E-22</v>
      </c>
      <c r="G366">
        <f t="shared" si="54"/>
        <v>2.3794637767654337E-31</v>
      </c>
      <c r="H366">
        <f t="shared" si="57"/>
        <v>-14.862915472808869</v>
      </c>
      <c r="I366">
        <f t="shared" si="58"/>
        <v>-1.0080110212181047E-20</v>
      </c>
      <c r="J366">
        <f t="shared" si="59"/>
        <v>259.64284639944611</v>
      </c>
      <c r="K366">
        <f t="shared" si="60"/>
        <v>1.7609119235717451E-19</v>
      </c>
      <c r="L366">
        <f t="shared" si="61"/>
        <v>1.0967068425041446E-24</v>
      </c>
      <c r="M366">
        <f t="shared" si="62"/>
        <v>5.2591932822345428E-25</v>
      </c>
    </row>
    <row r="367" spans="1:13" x14ac:dyDescent="0.35">
      <c r="A367" s="2">
        <f t="shared" si="55"/>
        <v>0.36500000000000027</v>
      </c>
      <c r="B367" s="1">
        <f>NORMDIST($A367,Calculator!$B$7,Calculator!$B$9,FALSE)/1000</f>
        <v>1.290853984488663E-24</v>
      </c>
      <c r="C367" s="1">
        <f>NORMDIST($A367,Calculator!$B$7,Calculator!$B$9,TRUE)</f>
        <v>1.9928650399669412E-24</v>
      </c>
      <c r="D367">
        <f t="shared" si="56"/>
        <v>9.5221149234135251E-25</v>
      </c>
      <c r="E367" s="1">
        <f>(1+(Calculator!B$4*(Calculator!B$2-1)))^(Calculator!B$8*A367)*(1-(Calculator!B$4))^(Calculator!B$8*(1-A367))</f>
        <v>3.8777831478610112E-7</v>
      </c>
      <c r="F367">
        <f>B367*Calculator!B$8</f>
        <v>1.2908539844886631E-21</v>
      </c>
      <c r="G367">
        <f t="shared" si="54"/>
        <v>5.0056518273993761E-31</v>
      </c>
      <c r="H367">
        <f t="shared" si="57"/>
        <v>-14.762832014251899</v>
      </c>
      <c r="I367">
        <f t="shared" si="58"/>
        <v>-1.9056660527933859E-20</v>
      </c>
      <c r="J367">
        <f t="shared" si="59"/>
        <v>256.42748612421713</v>
      </c>
      <c r="K367">
        <f t="shared" si="60"/>
        <v>3.3101044219585706E-19</v>
      </c>
      <c r="L367">
        <f t="shared" si="61"/>
        <v>2.0988563175530524E-24</v>
      </c>
      <c r="M367">
        <f t="shared" si="62"/>
        <v>1.0021494750489078E-24</v>
      </c>
    </row>
    <row r="368" spans="1:13" x14ac:dyDescent="0.35">
      <c r="A368" s="2">
        <f t="shared" si="55"/>
        <v>0.36600000000000027</v>
      </c>
      <c r="B368" s="1">
        <f>NORMDIST($A368,Calculator!$B$7,Calculator!$B$9,FALSE)/1000</f>
        <v>2.4470984101851018E-24</v>
      </c>
      <c r="C368" s="1">
        <f>NORMDIST($A368,Calculator!$B$7,Calculator!$B$9,TRUE)</f>
        <v>3.8012297790211587E-24</v>
      </c>
      <c r="D368">
        <f t="shared" si="56"/>
        <v>1.8083647390542175E-24</v>
      </c>
      <c r="E368" s="1">
        <f>(1+(Calculator!B$4*(Calculator!B$2-1)))^(Calculator!B$8*A368)*(1-(Calculator!B$4))^(Calculator!B$8*(1-A368))</f>
        <v>4.285970847635907E-7</v>
      </c>
      <c r="F368">
        <f>B368*Calculator!B$8</f>
        <v>2.4470984101851019E-21</v>
      </c>
      <c r="G368">
        <f t="shared" si="54"/>
        <v>1.0488192447349522E-30</v>
      </c>
      <c r="H368">
        <f t="shared" si="57"/>
        <v>-14.662748555694904</v>
      </c>
      <c r="I368">
        <f t="shared" si="58"/>
        <v>-3.58811886795849E-20</v>
      </c>
      <c r="J368">
        <f t="shared" si="59"/>
        <v>253.23215924634079</v>
      </c>
      <c r="K368">
        <f t="shared" si="60"/>
        <v>6.1968401429946109E-19</v>
      </c>
      <c r="L368">
        <f t="shared" si="61"/>
        <v>4.0008394158651909E-24</v>
      </c>
      <c r="M368">
        <f t="shared" si="62"/>
        <v>1.9019830983121385E-24</v>
      </c>
    </row>
    <row r="369" spans="1:13" x14ac:dyDescent="0.35">
      <c r="A369" s="2">
        <f t="shared" si="55"/>
        <v>0.36700000000000027</v>
      </c>
      <c r="B369" s="1">
        <f>NORMDIST($A369,Calculator!$B$7,Calculator!$B$9,FALSE)/1000</f>
        <v>4.620449398429511E-24</v>
      </c>
      <c r="C369" s="1">
        <f>NORMDIST($A369,Calculator!$B$7,Calculator!$B$9,TRUE)</f>
        <v>7.221793460087941E-24</v>
      </c>
      <c r="D369">
        <f t="shared" si="56"/>
        <v>3.4205636810667823E-24</v>
      </c>
      <c r="E369" s="1">
        <f>(1+(Calculator!B$4*(Calculator!B$2-1)))^(Calculator!B$8*A369)*(1-(Calculator!B$4))^(Calculator!B$8*(1-A369))</f>
        <v>4.737125673702801E-7</v>
      </c>
      <c r="F369">
        <f>B369*Calculator!B$8</f>
        <v>4.6204493984295109E-21</v>
      </c>
      <c r="G369">
        <f t="shared" si="54"/>
        <v>2.1887649469345099E-30</v>
      </c>
      <c r="H369">
        <f t="shared" si="57"/>
        <v>-14.562665097137931</v>
      </c>
      <c r="I369">
        <f t="shared" si="58"/>
        <v>-6.7286057187601386E-20</v>
      </c>
      <c r="J369">
        <f t="shared" si="59"/>
        <v>250.05686576581854</v>
      </c>
      <c r="K369">
        <f t="shared" si="60"/>
        <v>1.1553750950008453E-18</v>
      </c>
      <c r="L369">
        <f t="shared" si="61"/>
        <v>7.596192791158061E-24</v>
      </c>
      <c r="M369">
        <f t="shared" si="62"/>
        <v>3.5953533752928701E-24</v>
      </c>
    </row>
    <row r="370" spans="1:13" x14ac:dyDescent="0.35">
      <c r="A370" s="2">
        <f t="shared" si="55"/>
        <v>0.36800000000000027</v>
      </c>
      <c r="B370" s="1">
        <f>NORMDIST($A370,Calculator!$B$7,Calculator!$B$9,FALSE)/1000</f>
        <v>8.6891134987329248E-24</v>
      </c>
      <c r="C370" s="1">
        <f>NORMDIST($A370,Calculator!$B$7,Calculator!$B$9,TRUE)</f>
        <v>1.366598393498033E-23</v>
      </c>
      <c r="D370">
        <f t="shared" si="56"/>
        <v>6.4441904748923887E-24</v>
      </c>
      <c r="E370" s="1">
        <f>(1+(Calculator!B$4*(Calculator!B$2-1)))^(Calculator!B$8*A370)*(1-(Calculator!B$4))^(Calculator!B$8*(1-A370))</f>
        <v>5.2357704814610177E-7</v>
      </c>
      <c r="F370">
        <f>B370*Calculator!B$8</f>
        <v>8.689113498732925E-21</v>
      </c>
      <c r="G370">
        <f t="shared" si="54"/>
        <v>4.5494203966730315E-30</v>
      </c>
      <c r="H370">
        <f t="shared" si="57"/>
        <v>-14.462581638580943</v>
      </c>
      <c r="I370">
        <f t="shared" si="58"/>
        <v>-1.2566701334232062E-19</v>
      </c>
      <c r="J370">
        <f t="shared" si="59"/>
        <v>246.90160568264929</v>
      </c>
      <c r="K370">
        <f t="shared" si="60"/>
        <v>2.1453560747959419E-18</v>
      </c>
      <c r="L370">
        <f t="shared" si="61"/>
        <v>1.4365391921856071E-23</v>
      </c>
      <c r="M370">
        <f t="shared" si="62"/>
        <v>6.7691991306980102E-24</v>
      </c>
    </row>
    <row r="371" spans="1:13" x14ac:dyDescent="0.35">
      <c r="A371" s="2">
        <f t="shared" si="55"/>
        <v>0.36900000000000027</v>
      </c>
      <c r="B371" s="1">
        <f>NORMDIST($A371,Calculator!$B$7,Calculator!$B$9,FALSE)/1000</f>
        <v>1.6275157124977075E-23</v>
      </c>
      <c r="C371" s="1">
        <f>NORMDIST($A371,Calculator!$B$7,Calculator!$B$9,TRUE)</f>
        <v>2.5757982747288033E-23</v>
      </c>
      <c r="D371">
        <f t="shared" si="56"/>
        <v>1.2091998812307703E-23</v>
      </c>
      <c r="E371" s="1">
        <f>(1+(Calculator!B$4*(Calculator!B$2-1)))^(Calculator!B$8*A371)*(1-(Calculator!B$4))^(Calculator!B$8*(1-A371))</f>
        <v>5.7869042163516401E-7</v>
      </c>
      <c r="F371">
        <f>B371*Calculator!B$8</f>
        <v>1.6275157124977076E-20</v>
      </c>
      <c r="G371">
        <f t="shared" si="54"/>
        <v>9.4182775388315274E-30</v>
      </c>
      <c r="H371">
        <f t="shared" si="57"/>
        <v>-14.362498180023962</v>
      </c>
      <c r="I371">
        <f t="shared" si="58"/>
        <v>-2.3375191458708725E-19</v>
      </c>
      <c r="J371">
        <f t="shared" si="59"/>
        <v>243.76637899683374</v>
      </c>
      <c r="K371">
        <f t="shared" si="60"/>
        <v>3.967336119960181E-18</v>
      </c>
      <c r="L371">
        <f t="shared" si="61"/>
        <v>2.7059254048568929E-23</v>
      </c>
      <c r="M371">
        <f t="shared" si="62"/>
        <v>1.2693862126712858E-23</v>
      </c>
    </row>
    <row r="372" spans="1:13" x14ac:dyDescent="0.35">
      <c r="A372" s="2">
        <f t="shared" si="55"/>
        <v>0.37000000000000027</v>
      </c>
      <c r="B372" s="1">
        <f>NORMDIST($A372,Calculator!$B$7,Calculator!$B$9,FALSE)/1000</f>
        <v>3.0362209898001171E-23</v>
      </c>
      <c r="C372" s="1">
        <f>NORMDIST($A372,Calculator!$B$7,Calculator!$B$9,TRUE)</f>
        <v>4.8356859929438735E-23</v>
      </c>
      <c r="D372">
        <f t="shared" si="56"/>
        <v>2.2598877182150702E-23</v>
      </c>
      <c r="E372" s="1">
        <f>(1+(Calculator!B$4*(Calculator!B$2-1)))^(Calculator!B$8*A372)*(1-(Calculator!B$4))^(Calculator!B$8*(1-A372))</f>
        <v>6.3960520285992141E-7</v>
      </c>
      <c r="F372">
        <f>B372*Calculator!B$8</f>
        <v>3.0362209898001171E-20</v>
      </c>
      <c r="G372">
        <f t="shared" si="54"/>
        <v>1.9419827421086552E-29</v>
      </c>
      <c r="H372">
        <f t="shared" si="57"/>
        <v>-14.262414721466975</v>
      </c>
      <c r="I372">
        <f t="shared" si="58"/>
        <v>-4.3303842942552218E-19</v>
      </c>
      <c r="J372">
        <f t="shared" si="59"/>
        <v>240.6511857083714</v>
      </c>
      <c r="K372">
        <f t="shared" si="60"/>
        <v>7.3067018126804317E-18</v>
      </c>
      <c r="L372">
        <f t="shared" si="61"/>
        <v>5.0768134301790045E-23</v>
      </c>
      <c r="M372">
        <f t="shared" si="62"/>
        <v>2.3708880253221115E-23</v>
      </c>
    </row>
    <row r="373" spans="1:13" x14ac:dyDescent="0.35">
      <c r="A373" s="2">
        <f t="shared" si="55"/>
        <v>0.37100000000000027</v>
      </c>
      <c r="B373" s="1">
        <f>NORMDIST($A373,Calculator!$B$7,Calculator!$B$9,FALSE)/1000</f>
        <v>5.6415706955330332E-23</v>
      </c>
      <c r="C373" s="1">
        <f>NORMDIST($A373,Calculator!$B$7,Calculator!$B$9,TRUE)</f>
        <v>9.0423194046931914E-23</v>
      </c>
      <c r="D373">
        <f t="shared" si="56"/>
        <v>4.2066334117493179E-23</v>
      </c>
      <c r="E373" s="1">
        <f>(1+(Calculator!B$4*(Calculator!B$2-1)))^(Calculator!B$8*A373)*(1-(Calculator!B$4))^(Calculator!B$8*(1-A373))</f>
        <v>7.0693206631885403E-7</v>
      </c>
      <c r="F373">
        <f>B373*Calculator!B$8</f>
        <v>5.6415706955330335E-20</v>
      </c>
      <c r="G373">
        <f t="shared" si="54"/>
        <v>3.9882072290770615E-29</v>
      </c>
      <c r="H373">
        <f t="shared" si="57"/>
        <v>-14.162331262910001</v>
      </c>
      <c r="I373">
        <f t="shared" si="58"/>
        <v>-7.9897793033264404E-19</v>
      </c>
      <c r="J373">
        <f t="shared" si="59"/>
        <v>237.55602581726299</v>
      </c>
      <c r="K373">
        <f t="shared" si="60"/>
        <v>1.3401891137979597E-17</v>
      </c>
      <c r="L373">
        <f t="shared" si="61"/>
        <v>9.4873262503059331E-23</v>
      </c>
      <c r="M373">
        <f t="shared" si="62"/>
        <v>4.4105128201269286E-23</v>
      </c>
    </row>
    <row r="374" spans="1:13" x14ac:dyDescent="0.35">
      <c r="A374" s="2">
        <f t="shared" si="55"/>
        <v>0.37200000000000027</v>
      </c>
      <c r="B374" s="1">
        <f>NORMDIST($A374,Calculator!$B$7,Calculator!$B$9,FALSE)/1000</f>
        <v>1.0440592836752339E-22</v>
      </c>
      <c r="C374" s="1">
        <f>NORMDIST($A374,Calculator!$B$7,Calculator!$B$9,TRUE)</f>
        <v>1.6841365929902953E-22</v>
      </c>
      <c r="D374">
        <f t="shared" si="56"/>
        <v>7.799046525209762E-23</v>
      </c>
      <c r="E374" s="1">
        <f>(1+(Calculator!B$4*(Calculator!B$2-1)))^(Calculator!B$8*A374)*(1-(Calculator!B$4))^(Calculator!B$8*(1-A374))</f>
        <v>7.8134596803663198E-7</v>
      </c>
      <c r="F374">
        <f>B374*Calculator!B$8</f>
        <v>1.0440592836752339E-19</v>
      </c>
      <c r="G374">
        <f t="shared" si="54"/>
        <v>8.1577151169085824E-29</v>
      </c>
      <c r="H374">
        <f t="shared" si="57"/>
        <v>-14.062247804353014</v>
      </c>
      <c r="I374">
        <f t="shared" si="58"/>
        <v>-1.4681820369476438E-18</v>
      </c>
      <c r="J374">
        <f t="shared" si="59"/>
        <v>234.48089932350757</v>
      </c>
      <c r="K374">
        <f t="shared" si="60"/>
        <v>2.4481195978322596E-17</v>
      </c>
      <c r="L374">
        <f t="shared" si="61"/>
        <v>1.7659317895588801E-22</v>
      </c>
      <c r="M374">
        <f t="shared" si="62"/>
        <v>8.1719916452828677E-23</v>
      </c>
    </row>
    <row r="375" spans="1:13" x14ac:dyDescent="0.35">
      <c r="A375" s="2">
        <f t="shared" si="55"/>
        <v>0.37300000000000028</v>
      </c>
      <c r="B375" s="1">
        <f>NORMDIST($A375,Calculator!$B$7,Calculator!$B$9,FALSE)/1000</f>
        <v>1.9244593959633497E-22</v>
      </c>
      <c r="C375" s="1">
        <f>NORMDIST($A375,Calculator!$B$7,Calculator!$B$9,TRUE)</f>
        <v>3.1242854848918897E-22</v>
      </c>
      <c r="D375">
        <f t="shared" si="56"/>
        <v>1.4401488919015944E-22</v>
      </c>
      <c r="E375" s="1">
        <f>(1+(Calculator!B$4*(Calculator!B$2-1)))^(Calculator!B$8*A375)*(1-(Calculator!B$4))^(Calculator!B$8*(1-A375))</f>
        <v>8.6359291204048648E-7</v>
      </c>
      <c r="F375">
        <f>B375*Calculator!B$8</f>
        <v>1.9244593959633497E-19</v>
      </c>
      <c r="G375">
        <f t="shared" si="54"/>
        <v>1.6619494938636647E-28</v>
      </c>
      <c r="H375">
        <f t="shared" si="57"/>
        <v>-13.962164345796033</v>
      </c>
      <c r="I375">
        <f t="shared" si="58"/>
        <v>-2.686961836325165E-18</v>
      </c>
      <c r="J375">
        <f t="shared" si="59"/>
        <v>231.42580622710582</v>
      </c>
      <c r="K375">
        <f t="shared" si="60"/>
        <v>4.453695672621473E-17</v>
      </c>
      <c r="L375">
        <f t="shared" si="61"/>
        <v>3.2740226876014323E-22</v>
      </c>
      <c r="M375">
        <f t="shared" si="62"/>
        <v>1.5080908980425522E-22</v>
      </c>
    </row>
    <row r="376" spans="1:13" x14ac:dyDescent="0.35">
      <c r="A376" s="2">
        <f t="shared" si="55"/>
        <v>0.37400000000000028</v>
      </c>
      <c r="B376" s="1">
        <f>NORMDIST($A376,Calculator!$B$7,Calculator!$B$9,FALSE)/1000</f>
        <v>3.5330583785320414E-22</v>
      </c>
      <c r="C376" s="1">
        <f>NORMDIST($A376,Calculator!$B$7,Calculator!$B$9,TRUE)</f>
        <v>5.772982715495393E-22</v>
      </c>
      <c r="D376">
        <f t="shared" si="56"/>
        <v>2.6486972306035033E-22</v>
      </c>
      <c r="E376" s="1">
        <f>(1+(Calculator!B$4*(Calculator!B$2-1)))^(Calculator!B$8*A376)*(1-(Calculator!B$4))^(Calculator!B$8*(1-A376))</f>
        <v>9.5449742909738446E-7</v>
      </c>
      <c r="F376">
        <f>B376*Calculator!B$8</f>
        <v>3.5330583785320413E-19</v>
      </c>
      <c r="G376">
        <f t="shared" si="54"/>
        <v>3.3722951391598072E-28</v>
      </c>
      <c r="H376">
        <f t="shared" si="57"/>
        <v>-13.862080887239046</v>
      </c>
      <c r="I376">
        <f t="shared" si="58"/>
        <v>-4.8975541022548786E-18</v>
      </c>
      <c r="J376">
        <f t="shared" si="59"/>
        <v>228.39074652805732</v>
      </c>
      <c r="K376">
        <f t="shared" si="60"/>
        <v>8.0691784060014063E-17</v>
      </c>
      <c r="L376">
        <f t="shared" si="61"/>
        <v>6.0459887158133949E-22</v>
      </c>
      <c r="M376">
        <f t="shared" si="62"/>
        <v>2.7719660282119626E-22</v>
      </c>
    </row>
    <row r="377" spans="1:13" x14ac:dyDescent="0.35">
      <c r="A377" s="2">
        <f t="shared" si="55"/>
        <v>0.37500000000000028</v>
      </c>
      <c r="B377" s="1">
        <f>NORMDIST($A377,Calculator!$B$7,Calculator!$B$9,FALSE)/1000</f>
        <v>6.4602800222670424E-22</v>
      </c>
      <c r="C377" s="1">
        <f>NORMDIST($A377,Calculator!$B$7,Calculator!$B$9,TRUE)</f>
        <v>1.0624932303439631E-21</v>
      </c>
      <c r="D377">
        <f t="shared" si="56"/>
        <v>4.8519495879442377E-22</v>
      </c>
      <c r="E377" s="1">
        <f>(1+(Calculator!B$4*(Calculator!B$2-1)))^(Calculator!B$8*A377)*(1-(Calculator!B$4))^(Calculator!B$8*(1-A377))</f>
        <v>1.0549708426865807E-6</v>
      </c>
      <c r="F377">
        <f>B377*Calculator!B$8</f>
        <v>6.4602800222670423E-19</v>
      </c>
      <c r="G377">
        <f t="shared" si="54"/>
        <v>6.8154070590823441E-28</v>
      </c>
      <c r="H377">
        <f t="shared" si="57"/>
        <v>-13.761997428682065</v>
      </c>
      <c r="I377">
        <f t="shared" si="58"/>
        <v>-8.8906357055005152E-18</v>
      </c>
      <c r="J377">
        <f t="shared" si="59"/>
        <v>225.37572022636249</v>
      </c>
      <c r="K377">
        <f t="shared" si="60"/>
        <v>1.4559902628824158E-16</v>
      </c>
      <c r="L377">
        <f t="shared" si="61"/>
        <v>1.1120673465521037E-21</v>
      </c>
      <c r="M377">
        <f t="shared" si="62"/>
        <v>5.0746847497076419E-22</v>
      </c>
    </row>
    <row r="378" spans="1:13" x14ac:dyDescent="0.35">
      <c r="A378" s="2">
        <f t="shared" si="55"/>
        <v>0.37600000000000028</v>
      </c>
      <c r="B378" s="1">
        <f>NORMDIST($A378,Calculator!$B$7,Calculator!$B$9,FALSE)/1000</f>
        <v>1.1765498712955377E-21</v>
      </c>
      <c r="C378" s="1">
        <f>NORMDIST($A378,Calculator!$B$7,Calculator!$B$9,TRUE)</f>
        <v>1.9477296682908101E-21</v>
      </c>
      <c r="D378">
        <f t="shared" si="56"/>
        <v>8.8523643794684701E-22</v>
      </c>
      <c r="E378" s="1">
        <f>(1+(Calculator!B$4*(Calculator!B$2-1)))^(Calculator!B$8*A378)*(1-(Calculator!B$4))^(Calculator!B$8*(1-A378))</f>
        <v>1.1660204050746479E-6</v>
      </c>
      <c r="F378">
        <f>B378*Calculator!B$8</f>
        <v>1.1765498712955377E-18</v>
      </c>
      <c r="G378">
        <f t="shared" si="54"/>
        <v>1.3718811575185476E-27</v>
      </c>
      <c r="H378">
        <f t="shared" si="57"/>
        <v>-13.661913970125077</v>
      </c>
      <c r="I378">
        <f t="shared" si="58"/>
        <v>-1.6073923123201367E-17</v>
      </c>
      <c r="J378">
        <f t="shared" si="59"/>
        <v>222.38072732202087</v>
      </c>
      <c r="K378">
        <f t="shared" si="60"/>
        <v>2.6164201610933173E-16</v>
      </c>
      <c r="L378">
        <f t="shared" si="61"/>
        <v>2.0373853516063916E-21</v>
      </c>
      <c r="M378">
        <f t="shared" si="62"/>
        <v>9.2531800505428789E-22</v>
      </c>
    </row>
    <row r="379" spans="1:13" x14ac:dyDescent="0.35">
      <c r="A379" s="2">
        <f t="shared" si="55"/>
        <v>0.37700000000000028</v>
      </c>
      <c r="B379" s="1">
        <f>NORMDIST($A379,Calculator!$B$7,Calculator!$B$9,FALSE)/1000</f>
        <v>2.134164082639331E-21</v>
      </c>
      <c r="C379" s="1">
        <f>NORMDIST($A379,Calculator!$B$7,Calculator!$B$9,TRUE)</f>
        <v>3.5563787815547715E-21</v>
      </c>
      <c r="D379">
        <f t="shared" si="56"/>
        <v>1.6086491132639614E-21</v>
      </c>
      <c r="E379" s="1">
        <f>(1+(Calculator!B$4*(Calculator!B$2-1)))^(Calculator!B$8*A379)*(1-(Calculator!B$4))^(Calculator!B$8*(1-A379))</f>
        <v>1.2887593950824938E-6</v>
      </c>
      <c r="F379">
        <f>B379*Calculator!B$8</f>
        <v>2.1341640826393309E-18</v>
      </c>
      <c r="G379">
        <f t="shared" si="54"/>
        <v>2.7504240121490495E-27</v>
      </c>
      <c r="H379">
        <f t="shared" si="57"/>
        <v>-13.561830511568104</v>
      </c>
      <c r="I379">
        <f t="shared" si="58"/>
        <v>-2.8943171572630833E-17</v>
      </c>
      <c r="J379">
        <f t="shared" si="59"/>
        <v>219.40576781503316</v>
      </c>
      <c r="K379">
        <f t="shared" si="60"/>
        <v>4.6824790919474829E-16</v>
      </c>
      <c r="L379">
        <f t="shared" si="61"/>
        <v>3.7178668594543604E-21</v>
      </c>
      <c r="M379">
        <f t="shared" si="62"/>
        <v>1.6804815078479688E-21</v>
      </c>
    </row>
    <row r="380" spans="1:13" x14ac:dyDescent="0.35">
      <c r="A380" s="2">
        <f t="shared" si="55"/>
        <v>0.37800000000000028</v>
      </c>
      <c r="B380" s="1">
        <f>NORMDIST($A380,Calculator!$B$7,Calculator!$B$9,FALSE)/1000</f>
        <v>3.8557044860437109E-21</v>
      </c>
      <c r="C380" s="1">
        <f>NORMDIST($A380,Calculator!$B$7,Calculator!$B$9,TRUE)</f>
        <v>6.4679164001526531E-21</v>
      </c>
      <c r="D380">
        <f t="shared" si="56"/>
        <v>2.9115376185978816E-21</v>
      </c>
      <c r="E380" s="1">
        <f>(1+(Calculator!B$4*(Calculator!B$2-1)))^(Calculator!B$8*A380)*(1-(Calculator!B$4))^(Calculator!B$8*(1-A380))</f>
        <v>1.4244182787754001E-6</v>
      </c>
      <c r="F380">
        <f>B380*Calculator!B$8</f>
        <v>3.8557044860437112E-18</v>
      </c>
      <c r="G380">
        <f t="shared" si="54"/>
        <v>5.4921359474769717E-27</v>
      </c>
      <c r="H380">
        <f t="shared" si="57"/>
        <v>-13.461747053011113</v>
      </c>
      <c r="I380">
        <f t="shared" si="58"/>
        <v>-5.1904518502280656E-17</v>
      </c>
      <c r="J380">
        <f t="shared" si="59"/>
        <v>216.45084170539837</v>
      </c>
      <c r="K380">
        <f t="shared" si="60"/>
        <v>8.3457048137144177E-16</v>
      </c>
      <c r="L380">
        <f t="shared" si="61"/>
        <v>6.7576124920691357E-21</v>
      </c>
      <c r="M380">
        <f t="shared" si="62"/>
        <v>3.0397456326147753E-21</v>
      </c>
    </row>
    <row r="381" spans="1:13" x14ac:dyDescent="0.35">
      <c r="A381" s="2">
        <f t="shared" si="55"/>
        <v>0.37900000000000028</v>
      </c>
      <c r="B381" s="1">
        <f>NORMDIST($A381,Calculator!$B$7,Calculator!$B$9,FALSE)/1000</f>
        <v>6.9380614675272916E-21</v>
      </c>
      <c r="C381" s="1">
        <f>NORMDIST($A381,Calculator!$B$7,Calculator!$B$9,TRUE)</f>
        <v>1.1716504939340772E-20</v>
      </c>
      <c r="D381">
        <f t="shared" si="56"/>
        <v>5.2485885391881191E-21</v>
      </c>
      <c r="E381" s="1">
        <f>(1+(Calculator!B$4*(Calculator!B$2-1)))^(Calculator!B$8*A381)*(1-(Calculator!B$4))^(Calculator!B$8*(1-A381))</f>
        <v>1.5743570449622755E-6</v>
      </c>
      <c r="F381">
        <f>B381*Calculator!B$8</f>
        <v>6.9380614675272916E-18</v>
      </c>
      <c r="G381">
        <f t="shared" si="54"/>
        <v>1.0922985949782896E-26</v>
      </c>
      <c r="H381">
        <f t="shared" si="57"/>
        <v>-13.361663594454136</v>
      </c>
      <c r="I381">
        <f t="shared" si="58"/>
        <v>-9.2704043326744441E-17</v>
      </c>
      <c r="J381">
        <f t="shared" si="59"/>
        <v>213.51594899311746</v>
      </c>
      <c r="K381">
        <f t="shared" si="60"/>
        <v>1.481386778411671E-15</v>
      </c>
      <c r="L381">
        <f t="shared" si="61"/>
        <v>1.2234092782379691E-20</v>
      </c>
      <c r="M381">
        <f t="shared" si="62"/>
        <v>5.4764802903105556E-21</v>
      </c>
    </row>
    <row r="382" spans="1:13" x14ac:dyDescent="0.35">
      <c r="A382" s="2">
        <f t="shared" si="55"/>
        <v>0.38000000000000028</v>
      </c>
      <c r="B382" s="1">
        <f>NORMDIST($A382,Calculator!$B$7,Calculator!$B$9,FALSE)/1000</f>
        <v>1.2434576936353355E-20</v>
      </c>
      <c r="C382" s="1">
        <f>NORMDIST($A382,Calculator!$B$7,Calculator!$B$9,TRUE)</f>
        <v>2.1140210102092321E-20</v>
      </c>
      <c r="D382">
        <f t="shared" si="56"/>
        <v>9.4237051627515491E-21</v>
      </c>
      <c r="E382" s="1">
        <f>(1+(Calculator!B$4*(Calculator!B$2-1)))^(Calculator!B$8*A382)*(1-(Calculator!B$4))^(Calculator!B$8*(1-A382))</f>
        <v>1.74007883916884E-6</v>
      </c>
      <c r="F382">
        <f>B382*Calculator!B$8</f>
        <v>1.2434576936353356E-17</v>
      </c>
      <c r="G382">
        <f t="shared" si="54"/>
        <v>2.1637144200965377E-26</v>
      </c>
      <c r="H382">
        <f t="shared" si="57"/>
        <v>-13.261580135897148</v>
      </c>
      <c r="I382">
        <f t="shared" si="58"/>
        <v>-1.6490213849742849E-16</v>
      </c>
      <c r="J382">
        <f t="shared" si="59"/>
        <v>210.60108967818968</v>
      </c>
      <c r="K382">
        <f t="shared" si="60"/>
        <v>2.6187354524833022E-15</v>
      </c>
      <c r="L382">
        <f t="shared" si="61"/>
        <v>2.2061220389152549E-20</v>
      </c>
      <c r="M382">
        <f t="shared" si="62"/>
        <v>9.8271276067728573E-21</v>
      </c>
    </row>
    <row r="383" spans="1:13" x14ac:dyDescent="0.35">
      <c r="A383" s="2">
        <f t="shared" si="55"/>
        <v>0.38100000000000028</v>
      </c>
      <c r="B383" s="1">
        <f>NORMDIST($A383,Calculator!$B$7,Calculator!$B$9,FALSE)/1000</f>
        <v>2.2196390292583334E-20</v>
      </c>
      <c r="C383" s="1">
        <f>NORMDIST($A383,Calculator!$B$7,Calculator!$B$9,TRUE)</f>
        <v>3.7992537685564516E-20</v>
      </c>
      <c r="D383">
        <f t="shared" si="56"/>
        <v>1.6852327583472195E-20</v>
      </c>
      <c r="E383" s="1">
        <f>(1+(Calculator!B$4*(Calculator!B$2-1)))^(Calculator!B$8*A383)*(1-(Calculator!B$4))^(Calculator!B$8*(1-A383))</f>
        <v>1.9232450327655492E-6</v>
      </c>
      <c r="F383">
        <f>B383*Calculator!B$8</f>
        <v>2.2196390292583335E-17</v>
      </c>
      <c r="G383">
        <f t="shared" si="54"/>
        <v>4.2689097375536351E-26</v>
      </c>
      <c r="H383">
        <f t="shared" si="57"/>
        <v>-13.161496677340171</v>
      </c>
      <c r="I383">
        <f t="shared" si="58"/>
        <v>-2.9213771708478121E-16</v>
      </c>
      <c r="J383">
        <f t="shared" si="59"/>
        <v>207.70626376061568</v>
      </c>
      <c r="K383">
        <f t="shared" si="60"/>
        <v>4.6103292966448833E-15</v>
      </c>
      <c r="L383">
        <f t="shared" si="61"/>
        <v>3.9624776103637134E-20</v>
      </c>
      <c r="M383">
        <f t="shared" si="62"/>
        <v>1.7563555714484586E-20</v>
      </c>
    </row>
    <row r="384" spans="1:13" x14ac:dyDescent="0.35">
      <c r="A384" s="2">
        <f t="shared" si="55"/>
        <v>0.38200000000000028</v>
      </c>
      <c r="B384" s="1">
        <f>NORMDIST($A384,Calculator!$B$7,Calculator!$B$9,FALSE)/1000</f>
        <v>3.946318739662267E-20</v>
      </c>
      <c r="C384" s="1">
        <f>NORMDIST($A384,Calculator!$B$7,Calculator!$B$9,TRUE)</f>
        <v>6.8008836186751328E-20</v>
      </c>
      <c r="D384">
        <f t="shared" si="56"/>
        <v>3.0016298501186812E-20</v>
      </c>
      <c r="E384" s="1">
        <f>(1+(Calculator!B$4*(Calculator!B$2-1)))^(Calculator!B$8*A384)*(1-(Calculator!B$4))^(Calculator!B$8*(1-A384))</f>
        <v>2.1256918783198284E-6</v>
      </c>
      <c r="F384">
        <f>B384*Calculator!B$8</f>
        <v>3.9463187396622672E-17</v>
      </c>
      <c r="G384">
        <f t="shared" si="54"/>
        <v>8.3886576941614221E-26</v>
      </c>
      <c r="H384">
        <f t="shared" si="57"/>
        <v>-13.061413218783184</v>
      </c>
      <c r="I384">
        <f t="shared" si="58"/>
        <v>-5.1544499751756531E-16</v>
      </c>
      <c r="J384">
        <f t="shared" si="59"/>
        <v>204.83147124039482</v>
      </c>
      <c r="K384">
        <f t="shared" si="60"/>
        <v>8.0833027342856278E-15</v>
      </c>
      <c r="L384">
        <f t="shared" si="61"/>
        <v>7.0889822021828806E-20</v>
      </c>
      <c r="M384">
        <f t="shared" si="62"/>
        <v>3.1265045918191671E-20</v>
      </c>
    </row>
    <row r="385" spans="1:13" x14ac:dyDescent="0.35">
      <c r="A385" s="2">
        <f t="shared" si="55"/>
        <v>0.38300000000000028</v>
      </c>
      <c r="B385" s="1">
        <f>NORMDIST($A385,Calculator!$B$7,Calculator!$B$9,FALSE)/1000</f>
        <v>6.9881213048941413E-20</v>
      </c>
      <c r="C385" s="1">
        <f>NORMDIST($A385,Calculator!$B$7,Calculator!$B$9,TRUE)</f>
        <v>1.2125807687634497E-19</v>
      </c>
      <c r="D385">
        <f t="shared" si="56"/>
        <v>5.3249240689593645E-20</v>
      </c>
      <c r="E385" s="1">
        <f>(1+(Calculator!B$4*(Calculator!B$2-1)))^(Calculator!B$8*A385)*(1-(Calculator!B$4))^(Calculator!B$8*(1-A385))</f>
        <v>2.3494489181429551E-6</v>
      </c>
      <c r="F385">
        <f>B385*Calculator!B$8</f>
        <v>6.9881213048941413E-17</v>
      </c>
      <c r="G385">
        <f t="shared" si="54"/>
        <v>1.6418234039635275E-25</v>
      </c>
      <c r="H385">
        <f t="shared" si="57"/>
        <v>-12.961329760226207</v>
      </c>
      <c r="I385">
        <f t="shared" si="58"/>
        <v>-9.0575344637195232E-16</v>
      </c>
      <c r="J385">
        <f t="shared" si="59"/>
        <v>201.97671211752771</v>
      </c>
      <c r="K385">
        <f t="shared" si="60"/>
        <v>1.411437765040966E-14</v>
      </c>
      <c r="L385">
        <f t="shared" si="61"/>
        <v>1.2632257913103638E-19</v>
      </c>
      <c r="M385">
        <f t="shared" si="62"/>
        <v>5.5432757109207575E-20</v>
      </c>
    </row>
    <row r="386" spans="1:13" x14ac:dyDescent="0.35">
      <c r="A386" s="2">
        <f t="shared" si="55"/>
        <v>0.38400000000000029</v>
      </c>
      <c r="B386" s="1">
        <f>NORMDIST($A386,Calculator!$B$7,Calculator!$B$9,FALSE)/1000</f>
        <v>1.2325007118764683E-19</v>
      </c>
      <c r="C386" s="1">
        <f>NORMDIST($A386,Calculator!$B$7,Calculator!$B$9,TRUE)</f>
        <v>2.1534488680332619E-19</v>
      </c>
      <c r="D386">
        <f t="shared" si="56"/>
        <v>9.4086809926981215E-20</v>
      </c>
      <c r="E386" s="1">
        <f>(1+(Calculator!B$4*(Calculator!B$2-1)))^(Calculator!B$8*A386)*(1-(Calculator!B$4))^(Calculator!B$8*(1-A386))</f>
        <v>2.5967593305790685E-6</v>
      </c>
      <c r="F386">
        <f>B386*Calculator!B$8</f>
        <v>1.2325007118764682E-16</v>
      </c>
      <c r="G386">
        <f t="shared" si="54"/>
        <v>3.2005077235105631E-25</v>
      </c>
      <c r="H386">
        <f t="shared" si="57"/>
        <v>-12.861246301669219</v>
      </c>
      <c r="I386">
        <f t="shared" si="58"/>
        <v>-1.5851495222425908E-15</v>
      </c>
      <c r="J386">
        <f t="shared" si="59"/>
        <v>199.14198639201376</v>
      </c>
      <c r="K386">
        <f t="shared" si="60"/>
        <v>2.4544263999265092E-14</v>
      </c>
      <c r="L386">
        <f t="shared" si="61"/>
        <v>2.2421175458796319E-19</v>
      </c>
      <c r="M386">
        <f t="shared" si="62"/>
        <v>9.788917545692681E-20</v>
      </c>
    </row>
    <row r="387" spans="1:13" x14ac:dyDescent="0.35">
      <c r="A387" s="2">
        <f t="shared" si="55"/>
        <v>0.38500000000000029</v>
      </c>
      <c r="B387" s="1">
        <f>NORMDIST($A387,Calculator!$B$7,Calculator!$B$9,FALSE)/1000</f>
        <v>2.1650722350676958E-19</v>
      </c>
      <c r="C387" s="1">
        <f>NORMDIST($A387,Calculator!$B$7,Calculator!$B$9,TRUE)</f>
        <v>3.8092306850661731E-19</v>
      </c>
      <c r="D387">
        <f t="shared" si="56"/>
        <v>1.6557818170329112E-19</v>
      </c>
      <c r="E387" s="1">
        <f>(1+(Calculator!B$4*(Calculator!B$2-1)))^(Calculator!B$8*A387)*(1-(Calculator!B$4))^(Calculator!B$8*(1-A387))</f>
        <v>2.8701024180084283E-6</v>
      </c>
      <c r="F387">
        <f>B387*Calculator!B$8</f>
        <v>2.1650722350676958E-16</v>
      </c>
      <c r="G387">
        <f t="shared" ref="G387:G450" si="63">E387*B387</f>
        <v>6.2139790570307063E-25</v>
      </c>
      <c r="H387">
        <f t="shared" si="57"/>
        <v>-12.761162843112242</v>
      </c>
      <c r="I387">
        <f t="shared" si="58"/>
        <v>-2.7628839358799851E-15</v>
      </c>
      <c r="J387">
        <f t="shared" si="59"/>
        <v>196.32729406385357</v>
      </c>
      <c r="K387">
        <f t="shared" si="60"/>
        <v>4.2506277336362024E-14</v>
      </c>
      <c r="L387">
        <f t="shared" si="61"/>
        <v>3.9638419764901851E-19</v>
      </c>
      <c r="M387">
        <f t="shared" si="62"/>
        <v>1.7217244306105532E-19</v>
      </c>
    </row>
    <row r="388" spans="1:13" x14ac:dyDescent="0.35">
      <c r="A388" s="2">
        <f t="shared" ref="A388:A451" si="64">A387+0.001</f>
        <v>0.38600000000000029</v>
      </c>
      <c r="B388" s="1">
        <f>NORMDIST($A388,Calculator!$B$7,Calculator!$B$9,FALSE)/1000</f>
        <v>3.7880532094322662E-19</v>
      </c>
      <c r="C388" s="1">
        <f>NORMDIST($A388,Calculator!$B$7,Calculator!$B$9,TRUE)</f>
        <v>6.7114920159025456E-19</v>
      </c>
      <c r="D388">
        <f t="shared" si="56"/>
        <v>2.9022613308363725E-19</v>
      </c>
      <c r="E388" s="1">
        <f>(1+(Calculator!B$4*(Calculator!B$2-1)))^(Calculator!B$8*A388)*(1-(Calculator!B$4))^(Calculator!B$8*(1-A388))</f>
        <v>3.1722184620093433E-6</v>
      </c>
      <c r="F388">
        <f>B388*Calculator!B$8</f>
        <v>3.7880532094322663E-16</v>
      </c>
      <c r="G388">
        <f t="shared" si="63"/>
        <v>1.2016532326034781E-24</v>
      </c>
      <c r="H388">
        <f t="shared" si="57"/>
        <v>-12.661079384555251</v>
      </c>
      <c r="I388">
        <f t="shared" si="58"/>
        <v>-4.796084239754122E-15</v>
      </c>
      <c r="J388">
        <f t="shared" si="59"/>
        <v>193.53263513304643</v>
      </c>
      <c r="K388">
        <f t="shared" si="60"/>
        <v>7.3311191964562026E-14</v>
      </c>
      <c r="L388">
        <f t="shared" si="61"/>
        <v>6.979995163076094E-19</v>
      </c>
      <c r="M388">
        <f t="shared" si="62"/>
        <v>3.016153186585909E-19</v>
      </c>
    </row>
    <row r="389" spans="1:13" x14ac:dyDescent="0.35">
      <c r="A389" s="2">
        <f t="shared" si="64"/>
        <v>0.38700000000000029</v>
      </c>
      <c r="B389" s="1">
        <f>NORMDIST($A389,Calculator!$B$7,Calculator!$B$9,FALSE)/1000</f>
        <v>6.6011289883457129E-19</v>
      </c>
      <c r="C389" s="1">
        <f>NORMDIST($A389,Calculator!$B$7,Calculator!$B$9,TRUE)</f>
        <v>1.1778236027766828E-18</v>
      </c>
      <c r="D389">
        <f t="shared" si="56"/>
        <v>5.0667440118642828E-19</v>
      </c>
      <c r="E389" s="1">
        <f>(1+(Calculator!B$4*(Calculator!B$2-1)))^(Calculator!B$8*A389)*(1-(Calculator!B$4))^(Calculator!B$8*(1-A389))</f>
        <v>3.506136194852412E-6</v>
      </c>
      <c r="F389">
        <f>B389*Calculator!B$8</f>
        <v>6.6011289883457128E-16</v>
      </c>
      <c r="G389">
        <f t="shared" si="63"/>
        <v>2.314445727292839E-24</v>
      </c>
      <c r="H389">
        <f t="shared" si="57"/>
        <v>-12.560995925998274</v>
      </c>
      <c r="I389">
        <f t="shared" si="58"/>
        <v>-8.2916754329599606E-15</v>
      </c>
      <c r="J389">
        <f t="shared" si="59"/>
        <v>190.75800959959315</v>
      </c>
      <c r="K389">
        <f t="shared" si="60"/>
        <v>1.2592182269270042E-13</v>
      </c>
      <c r="L389">
        <f t="shared" si="61"/>
        <v>1.224263840139588E-18</v>
      </c>
      <c r="M389">
        <f t="shared" si="62"/>
        <v>5.2626432383197856E-19</v>
      </c>
    </row>
    <row r="390" spans="1:13" x14ac:dyDescent="0.35">
      <c r="A390" s="2">
        <f t="shared" si="64"/>
        <v>0.38800000000000029</v>
      </c>
      <c r="B390" s="1">
        <f>NORMDIST($A390,Calculator!$B$7,Calculator!$B$9,FALSE)/1000</f>
        <v>1.1457209005627873E-18</v>
      </c>
      <c r="C390" s="1">
        <f>NORMDIST($A390,Calculator!$B$7,Calculator!$B$9,TRUE)</f>
        <v>2.0588328191210371E-18</v>
      </c>
      <c r="D390">
        <f t="shared" si="56"/>
        <v>8.8100921634435427E-19</v>
      </c>
      <c r="E390" s="1">
        <f>(1+(Calculator!B$4*(Calculator!B$2-1)))^(Calculator!B$8*A390)*(1-(Calculator!B$4))^(Calculator!B$8*(1-A390))</f>
        <v>3.8752031627316332E-6</v>
      </c>
      <c r="F390">
        <f>B390*Calculator!B$8</f>
        <v>1.1457209005627872E-15</v>
      </c>
      <c r="G390">
        <f t="shared" si="63"/>
        <v>4.4399012574686486E-24</v>
      </c>
      <c r="H390">
        <f t="shared" si="57"/>
        <v>-12.460912467441286</v>
      </c>
      <c r="I390">
        <f t="shared" si="58"/>
        <v>-1.4276727854030894E-14</v>
      </c>
      <c r="J390">
        <f t="shared" si="59"/>
        <v>188.00341746349301</v>
      </c>
      <c r="K390">
        <f t="shared" si="60"/>
        <v>2.1539944476515483E-13</v>
      </c>
      <c r="L390">
        <f t="shared" si="61"/>
        <v>2.1388302484538669E-18</v>
      </c>
      <c r="M390">
        <f t="shared" si="62"/>
        <v>9.1456640831427894E-19</v>
      </c>
    </row>
    <row r="391" spans="1:13" x14ac:dyDescent="0.35">
      <c r="A391" s="2">
        <f t="shared" si="64"/>
        <v>0.38900000000000029</v>
      </c>
      <c r="B391" s="1">
        <f>NORMDIST($A391,Calculator!$B$7,Calculator!$B$9,FALSE)/1000</f>
        <v>1.9806052254487325E-18</v>
      </c>
      <c r="C391" s="1">
        <f>NORMDIST($A391,Calculator!$B$7,Calculator!$B$9,TRUE)</f>
        <v>3.5846095305214153E-18</v>
      </c>
      <c r="D391">
        <f t="shared" si="56"/>
        <v>1.5257767114003782E-18</v>
      </c>
      <c r="E391" s="1">
        <f>(1+(Calculator!B$4*(Calculator!B$2-1)))^(Calculator!B$8*A391)*(1-(Calculator!B$4))^(Calculator!B$8*(1-A391))</f>
        <v>4.283119285124414E-6</v>
      </c>
      <c r="F391">
        <f>B391*Calculator!B$8</f>
        <v>1.9806052254487326E-15</v>
      </c>
      <c r="G391">
        <f t="shared" si="63"/>
        <v>8.4831684373376547E-24</v>
      </c>
      <c r="H391">
        <f t="shared" si="57"/>
        <v>-12.360829008884309</v>
      </c>
      <c r="I391">
        <f t="shared" si="58"/>
        <v>-2.4481922525874541E-14</v>
      </c>
      <c r="J391">
        <f t="shared" si="59"/>
        <v>185.26885872474662</v>
      </c>
      <c r="K391">
        <f t="shared" si="60"/>
        <v>3.6694446970315618E-13</v>
      </c>
      <c r="L391">
        <f t="shared" si="61"/>
        <v>3.7218536824692379E-18</v>
      </c>
      <c r="M391">
        <f t="shared" si="62"/>
        <v>1.583023434015371E-18</v>
      </c>
    </row>
    <row r="392" spans="1:13" x14ac:dyDescent="0.35">
      <c r="A392" s="2">
        <f t="shared" si="64"/>
        <v>0.39000000000000029</v>
      </c>
      <c r="B392" s="1">
        <f>NORMDIST($A392,Calculator!$B$7,Calculator!$B$9,FALSE)/1000</f>
        <v>3.4101656349250787E-18</v>
      </c>
      <c r="C392" s="1">
        <f>NORMDIST($A392,Calculator!$B$7,Calculator!$B$9,TRUE)</f>
        <v>6.2164560158667183E-18</v>
      </c>
      <c r="D392">
        <f t="shared" si="56"/>
        <v>2.631846485345303E-18</v>
      </c>
      <c r="E392" s="1">
        <f>(1+(Calculator!B$4*(Calculator!B$2-1)))^(Calculator!B$8*A392)*(1-(Calculator!B$4))^(Calculator!B$8*(1-A392))</f>
        <v>4.7339739467164807E-6</v>
      </c>
      <c r="F392">
        <f>B392*Calculator!B$8</f>
        <v>3.4101656349250787E-15</v>
      </c>
      <c r="G392">
        <f t="shared" si="63"/>
        <v>1.6143635269723187E-23</v>
      </c>
      <c r="H392">
        <f t="shared" si="57"/>
        <v>-12.260745550327321</v>
      </c>
      <c r="I392">
        <f t="shared" si="58"/>
        <v>-4.1811173134286805E-14</v>
      </c>
      <c r="J392">
        <f t="shared" si="59"/>
        <v>182.55433338335342</v>
      </c>
      <c r="K392">
        <f t="shared" si="60"/>
        <v>6.2254051421056789E-13</v>
      </c>
      <c r="L392">
        <f t="shared" si="61"/>
        <v>6.4509585491440931E-18</v>
      </c>
      <c r="M392">
        <f t="shared" si="62"/>
        <v>2.7291048666748552E-18</v>
      </c>
    </row>
    <row r="393" spans="1:13" x14ac:dyDescent="0.35">
      <c r="A393" s="2">
        <f t="shared" si="64"/>
        <v>0.39100000000000029</v>
      </c>
      <c r="B393" s="1">
        <f>NORMDIST($A393,Calculator!$B$7,Calculator!$B$9,FALSE)/1000</f>
        <v>5.8480556257822842E-18</v>
      </c>
      <c r="C393" s="1">
        <f>NORMDIST($A393,Calculator!$B$7,Calculator!$B$9,TRUE)</f>
        <v>1.0738025058521016E-17</v>
      </c>
      <c r="D393">
        <f t="shared" si="56"/>
        <v>4.5215690426542973E-18</v>
      </c>
      <c r="E393" s="1">
        <f>(1+(Calculator!B$4*(Calculator!B$2-1)))^(Calculator!B$8*A393)*(1-(Calculator!B$4))^(Calculator!B$8*(1-A393))</f>
        <v>5.2322869937392391E-6</v>
      </c>
      <c r="F393">
        <f>B393*Calculator!B$8</f>
        <v>5.848055625782284E-15</v>
      </c>
      <c r="G393">
        <f t="shared" si="63"/>
        <v>3.0598705389444234E-23</v>
      </c>
      <c r="H393">
        <f t="shared" si="57"/>
        <v>-12.160662091770345</v>
      </c>
      <c r="I393">
        <f t="shared" si="58"/>
        <v>-7.1116228359014916E-14</v>
      </c>
      <c r="J393">
        <f t="shared" si="59"/>
        <v>179.85984143931395</v>
      </c>
      <c r="K393">
        <f t="shared" si="60"/>
        <v>1.0518303575814895E-12</v>
      </c>
      <c r="L393">
        <f t="shared" si="61"/>
        <v>1.1137083731546202E-17</v>
      </c>
      <c r="M393">
        <f t="shared" si="62"/>
        <v>4.6861251824021089E-18</v>
      </c>
    </row>
    <row r="394" spans="1:13" x14ac:dyDescent="0.35">
      <c r="A394" s="2">
        <f t="shared" si="64"/>
        <v>0.39200000000000029</v>
      </c>
      <c r="B394" s="1">
        <f>NORMDIST($A394,Calculator!$B$7,Calculator!$B$9,FALSE)/1000</f>
        <v>9.9886313392796487E-18</v>
      </c>
      <c r="C394" s="1">
        <f>NORMDIST($A394,Calculator!$B$7,Calculator!$B$9,TRUE)</f>
        <v>1.8475100326789409E-17</v>
      </c>
      <c r="D394">
        <f t="shared" si="56"/>
        <v>7.7370752682683934E-18</v>
      </c>
      <c r="E394" s="1">
        <f>(1+(Calculator!B$4*(Calculator!B$2-1)))^(Calculator!B$8*A394)*(1-(Calculator!B$4))^(Calculator!B$8*(1-A394))</f>
        <v>5.7830540457118209E-6</v>
      </c>
      <c r="F394">
        <f>B394*Calculator!B$8</f>
        <v>9.988631339279649E-15</v>
      </c>
      <c r="G394">
        <f t="shared" si="63"/>
        <v>5.7764794877745051E-23</v>
      </c>
      <c r="H394">
        <f t="shared" si="57"/>
        <v>-12.060578633213357</v>
      </c>
      <c r="I394">
        <f t="shared" si="58"/>
        <v>-1.2046867370556146E-13</v>
      </c>
      <c r="J394">
        <f t="shared" si="59"/>
        <v>177.18538289262764</v>
      </c>
      <c r="K394">
        <f t="shared" si="60"/>
        <v>1.7698394684235647E-12</v>
      </c>
      <c r="L394">
        <f t="shared" si="61"/>
        <v>1.9151434196879936E-17</v>
      </c>
      <c r="M394">
        <f t="shared" si="62"/>
        <v>8.0143504653337338E-18</v>
      </c>
    </row>
    <row r="395" spans="1:13" x14ac:dyDescent="0.35">
      <c r="A395" s="2">
        <f t="shared" si="64"/>
        <v>0.39300000000000029</v>
      </c>
      <c r="B395" s="1">
        <f>NORMDIST($A395,Calculator!$B$7,Calculator!$B$9,FALSE)/1000</f>
        <v>1.6992565094363616E-17</v>
      </c>
      <c r="C395" s="1">
        <f>NORMDIST($A395,Calculator!$B$7,Calculator!$B$9,TRUE)</f>
        <v>3.1661417531993792E-17</v>
      </c>
      <c r="D395">
        <f t="shared" si="56"/>
        <v>1.3186317205204383E-17</v>
      </c>
      <c r="E395" s="1">
        <f>(1+(Calculator!B$4*(Calculator!B$2-1)))^(Calculator!B$8*A395)*(1-(Calculator!B$4))^(Calculator!B$8*(1-A395))</f>
        <v>6.3917965768393442E-6</v>
      </c>
      <c r="F395">
        <f>B395*Calculator!B$8</f>
        <v>1.6992565094363615E-14</v>
      </c>
      <c r="G395">
        <f t="shared" si="63"/>
        <v>1.0861301940187308E-22</v>
      </c>
      <c r="H395">
        <f t="shared" si="57"/>
        <v>-11.96049517465638</v>
      </c>
      <c r="I395">
        <f t="shared" si="58"/>
        <v>-2.0323949281617045E-13</v>
      </c>
      <c r="J395">
        <f t="shared" si="59"/>
        <v>174.53095774329506</v>
      </c>
      <c r="K395">
        <f t="shared" si="60"/>
        <v>2.9657286604345669E-12</v>
      </c>
      <c r="L395">
        <f t="shared" si="61"/>
        <v>3.2803034255306271E-17</v>
      </c>
      <c r="M395">
        <f t="shared" si="62"/>
        <v>1.3651600058426335E-17</v>
      </c>
    </row>
    <row r="396" spans="1:13" x14ac:dyDescent="0.35">
      <c r="A396" s="2">
        <f t="shared" si="64"/>
        <v>0.39400000000000029</v>
      </c>
      <c r="B396" s="1">
        <f>NORMDIST($A396,Calculator!$B$7,Calculator!$B$9,FALSE)/1000</f>
        <v>2.879190285492503E-17</v>
      </c>
      <c r="C396" s="1">
        <f>NORMDIST($A396,Calculator!$B$7,Calculator!$B$9,TRUE)</f>
        <v>5.4044982559479627E-17</v>
      </c>
      <c r="D396">
        <f t="shared" si="56"/>
        <v>2.2383565027485835E-17</v>
      </c>
      <c r="E396" s="1">
        <f>(1+(Calculator!B$4*(Calculator!B$2-1)))^(Calculator!B$8*A396)*(1-(Calculator!B$4))^(Calculator!B$8*(1-A396))</f>
        <v>7.064617269138284E-6</v>
      </c>
      <c r="F396">
        <f>B396*Calculator!B$8</f>
        <v>2.8791902854925028E-14</v>
      </c>
      <c r="G396">
        <f t="shared" si="63"/>
        <v>2.0340377412025523E-22</v>
      </c>
      <c r="H396">
        <f t="shared" si="57"/>
        <v>-11.860411716099389</v>
      </c>
      <c r="I396">
        <f t="shared" si="58"/>
        <v>-3.4148382194934827E-13</v>
      </c>
      <c r="J396">
        <f t="shared" si="59"/>
        <v>171.89656599131558</v>
      </c>
      <c r="K396">
        <f t="shared" si="60"/>
        <v>4.9492292291171678E-12</v>
      </c>
      <c r="L396">
        <f t="shared" si="61"/>
        <v>5.5964154722096881E-17</v>
      </c>
      <c r="M396">
        <f t="shared" si="62"/>
        <v>2.316112046679061E-17</v>
      </c>
    </row>
    <row r="397" spans="1:13" x14ac:dyDescent="0.35">
      <c r="A397" s="2">
        <f t="shared" si="64"/>
        <v>0.3950000000000003</v>
      </c>
      <c r="B397" s="1">
        <f>NORMDIST($A397,Calculator!$B$7,Calculator!$B$9,FALSE)/1000</f>
        <v>4.8589257501873732E-17</v>
      </c>
      <c r="C397" s="1">
        <f>NORMDIST($A397,Calculator!$B$7,Calculator!$B$9,TRUE)</f>
        <v>9.1888721579988599E-17</v>
      </c>
      <c r="D397">
        <f t="shared" si="56"/>
        <v>3.7843739020508972E-17</v>
      </c>
      <c r="E397" s="1">
        <f>(1+(Calculator!B$4*(Calculator!B$2-1)))^(Calculator!B$8*A397)*(1-(Calculator!B$4))^(Calculator!B$8*(1-A397))</f>
        <v>7.8082611922054293E-6</v>
      </c>
      <c r="F397">
        <f>B397*Calculator!B$8</f>
        <v>4.858925750187373E-14</v>
      </c>
      <c r="G397">
        <f t="shared" si="63"/>
        <v>3.793976137099572E-22</v>
      </c>
      <c r="H397">
        <f t="shared" si="57"/>
        <v>-11.760328257542412</v>
      </c>
      <c r="I397">
        <f t="shared" si="58"/>
        <v>-5.7142561801229021E-13</v>
      </c>
      <c r="J397">
        <f t="shared" si="59"/>
        <v>169.28220763668992</v>
      </c>
      <c r="K397">
        <f t="shared" si="60"/>
        <v>8.2252967773447826E-12</v>
      </c>
      <c r="L397">
        <f t="shared" si="61"/>
        <v>9.5101949969892619E-17</v>
      </c>
      <c r="M397">
        <f t="shared" si="62"/>
        <v>3.9137795247795739E-17</v>
      </c>
    </row>
    <row r="398" spans="1:13" x14ac:dyDescent="0.35">
      <c r="A398" s="2">
        <f t="shared" si="64"/>
        <v>0.3960000000000003</v>
      </c>
      <c r="B398" s="1">
        <f>NORMDIST($A398,Calculator!$B$7,Calculator!$B$9,FALSE)/1000</f>
        <v>8.1671141400248453E-17</v>
      </c>
      <c r="C398" s="1">
        <f>NORMDIST($A398,Calculator!$B$7,Calculator!$B$9,TRUE)</f>
        <v>1.5561489809400031E-16</v>
      </c>
      <c r="D398">
        <f t="shared" si="56"/>
        <v>6.3726176514011716E-17</v>
      </c>
      <c r="E398" s="1">
        <f>(1+(Calculator!B$4*(Calculator!B$2-1)))^(Calculator!B$8*A398)*(1-(Calculator!B$4))^(Calculator!B$8*(1-A398))</f>
        <v>8.6301834229639381E-6</v>
      </c>
      <c r="F398">
        <f>B398*Calculator!B$8</f>
        <v>8.1671141400248457E-14</v>
      </c>
      <c r="G398">
        <f t="shared" si="63"/>
        <v>7.0483693064696798E-22</v>
      </c>
      <c r="H398">
        <f t="shared" si="57"/>
        <v>-11.660244798985424</v>
      </c>
      <c r="I398">
        <f t="shared" si="58"/>
        <v>-9.523055017394502E-13</v>
      </c>
      <c r="J398">
        <f t="shared" si="59"/>
        <v>166.68788267941744</v>
      </c>
      <c r="K398">
        <f t="shared" si="60"/>
        <v>1.3613589636018728E-11</v>
      </c>
      <c r="L398">
        <f t="shared" si="61"/>
        <v>1.6097290057590241E-16</v>
      </c>
      <c r="M398">
        <f t="shared" si="62"/>
        <v>6.5870950606009788E-17</v>
      </c>
    </row>
    <row r="399" spans="1:13" x14ac:dyDescent="0.35">
      <c r="A399" s="2">
        <f t="shared" si="64"/>
        <v>0.3970000000000003</v>
      </c>
      <c r="B399" s="1">
        <f>NORMDIST($A399,Calculator!$B$7,Calculator!$B$9,FALSE)/1000</f>
        <v>1.3672736869229875E-16</v>
      </c>
      <c r="C399" s="1">
        <f>NORMDIST($A399,Calculator!$B$7,Calculator!$B$9,TRUE)</f>
        <v>2.6249595208624183E-16</v>
      </c>
      <c r="D399">
        <f t="shared" si="56"/>
        <v>1.0688105399224151E-16</v>
      </c>
      <c r="E399" s="1">
        <f>(1+(Calculator!B$4*(Calculator!B$2-1)))^(Calculator!B$8*A399)*(1-(Calculator!B$4))^(Calculator!B$8*(1-A399))</f>
        <v>9.5386237832758456E-6</v>
      </c>
      <c r="F399">
        <f>B399*Calculator!B$8</f>
        <v>1.3672736869229876E-13</v>
      </c>
      <c r="G399">
        <f t="shared" si="63"/>
        <v>1.3041909308330862E-21</v>
      </c>
      <c r="H399">
        <f t="shared" si="57"/>
        <v>-11.560161340428451</v>
      </c>
      <c r="I399">
        <f t="shared" si="58"/>
        <v>-1.5805904417352193E-12</v>
      </c>
      <c r="J399">
        <f t="shared" si="59"/>
        <v>164.11359111949878</v>
      </c>
      <c r="K399">
        <f t="shared" si="60"/>
        <v>2.2438819480412876E-11</v>
      </c>
      <c r="L399">
        <f t="shared" si="61"/>
        <v>2.7139405614741502E-16</v>
      </c>
      <c r="M399">
        <f t="shared" si="62"/>
        <v>1.1042115557151261E-16</v>
      </c>
    </row>
    <row r="400" spans="1:13" x14ac:dyDescent="0.35">
      <c r="A400" s="2">
        <f t="shared" si="64"/>
        <v>0.3980000000000003</v>
      </c>
      <c r="B400" s="1">
        <f>NORMDIST($A400,Calculator!$B$7,Calculator!$B$9,FALSE)/1000</f>
        <v>2.2798210272922047E-16</v>
      </c>
      <c r="C400" s="1">
        <f>NORMDIST($A400,Calculator!$B$7,Calculator!$B$9,TRUE)</f>
        <v>4.4103887326887937E-16</v>
      </c>
      <c r="D400">
        <f t="shared" si="56"/>
        <v>1.7854292118263754E-16</v>
      </c>
      <c r="E400" s="1">
        <f>(1+(Calculator!B$4*(Calculator!B$2-1)))^(Calculator!B$8*A400)*(1-(Calculator!B$4))^(Calculator!B$8*(1-A400))</f>
        <v>1.0542689444673356E-5</v>
      </c>
      <c r="F400">
        <f>B400*Calculator!B$8</f>
        <v>2.2798210272922049E-13</v>
      </c>
      <c r="G400">
        <f t="shared" si="63"/>
        <v>2.4035445080177895E-21</v>
      </c>
      <c r="H400">
        <f t="shared" si="57"/>
        <v>-11.460077881871463</v>
      </c>
      <c r="I400">
        <f t="shared" si="58"/>
        <v>-2.6126926529496875E-12</v>
      </c>
      <c r="J400">
        <f t="shared" si="59"/>
        <v>161.55933295693319</v>
      </c>
      <c r="K400">
        <f t="shared" si="60"/>
        <v>3.6832636443051882E-11</v>
      </c>
      <c r="L400">
        <f t="shared" si="61"/>
        <v>4.5575606323615982E-16</v>
      </c>
      <c r="M400">
        <f t="shared" si="62"/>
        <v>1.8436200708874481E-16</v>
      </c>
    </row>
    <row r="401" spans="1:13" x14ac:dyDescent="0.35">
      <c r="A401" s="2">
        <f t="shared" si="64"/>
        <v>0.3990000000000003</v>
      </c>
      <c r="B401" s="1">
        <f>NORMDIST($A401,Calculator!$B$7,Calculator!$B$9,FALSE)/1000</f>
        <v>3.7862084656348137E-16</v>
      </c>
      <c r="C401" s="1">
        <f>NORMDIST($A401,Calculator!$B$7,Calculator!$B$9,TRUE)</f>
        <v>7.3809846983177816E-16</v>
      </c>
      <c r="D401">
        <f t="shared" si="56"/>
        <v>2.9705959656289878E-16</v>
      </c>
      <c r="E401" s="1">
        <f>(1+(Calculator!B$4*(Calculator!B$2-1)))^(Calculator!B$8*A401)*(1-(Calculator!B$4))^(Calculator!B$8*(1-A401))</f>
        <v>1.1652446228323119E-5</v>
      </c>
      <c r="F401">
        <f>B401*Calculator!B$8</f>
        <v>3.7862084656348137E-13</v>
      </c>
      <c r="G401">
        <f t="shared" si="63"/>
        <v>4.4118590555031447E-21</v>
      </c>
      <c r="H401">
        <f t="shared" si="57"/>
        <v>-11.359994423314486</v>
      </c>
      <c r="I401">
        <f t="shared" si="58"/>
        <v>-4.3011307055117579E-12</v>
      </c>
      <c r="J401">
        <f t="shared" si="59"/>
        <v>159.02510819172136</v>
      </c>
      <c r="K401">
        <f t="shared" si="60"/>
        <v>6.0210221088398759E-11</v>
      </c>
      <c r="L401">
        <f t="shared" si="61"/>
        <v>7.6234137915315518E-16</v>
      </c>
      <c r="M401">
        <f t="shared" si="62"/>
        <v>3.0658531591699536E-16</v>
      </c>
    </row>
    <row r="402" spans="1:13" x14ac:dyDescent="0.35">
      <c r="A402" s="2">
        <f t="shared" si="64"/>
        <v>0.4000000000000003</v>
      </c>
      <c r="B402" s="1">
        <f>NORMDIST($A402,Calculator!$B$7,Calculator!$B$9,FALSE)/1000</f>
        <v>6.2627742562993301E-16</v>
      </c>
      <c r="C402" s="1">
        <f>NORMDIST($A402,Calculator!$B$7,Calculator!$B$9,TRUE)</f>
        <v>1.230368708656545E-15</v>
      </c>
      <c r="D402">
        <f t="shared" si="56"/>
        <v>4.9227023882476682E-16</v>
      </c>
      <c r="E402" s="1">
        <f>(1+(Calculator!B$4*(Calculator!B$2-1)))^(Calculator!B$8*A402)*(1-(Calculator!B$4))^(Calculator!B$8*(1-A402))</f>
        <v>1.2879019515515092E-5</v>
      </c>
      <c r="F402">
        <f>B402*Calculator!B$8</f>
        <v>6.2627742562993304E-13</v>
      </c>
      <c r="G402">
        <f t="shared" si="63"/>
        <v>8.0658391868144583E-21</v>
      </c>
      <c r="H402">
        <f t="shared" si="57"/>
        <v>-11.259910964757498</v>
      </c>
      <c r="I402">
        <f t="shared" si="58"/>
        <v>-7.0518280518305817E-12</v>
      </c>
      <c r="J402">
        <f t="shared" si="59"/>
        <v>156.51091682386269</v>
      </c>
      <c r="K402">
        <f t="shared" si="60"/>
        <v>9.8019254071429305E-11</v>
      </c>
      <c r="L402">
        <f t="shared" si="61"/>
        <v>1.2701406302926787E-15</v>
      </c>
      <c r="M402">
        <f t="shared" si="62"/>
        <v>5.0779925113952351E-16</v>
      </c>
    </row>
    <row r="403" spans="1:13" x14ac:dyDescent="0.35">
      <c r="A403" s="2">
        <f t="shared" si="64"/>
        <v>0.4010000000000003</v>
      </c>
      <c r="B403" s="1">
        <f>NORMDIST($A403,Calculator!$B$7,Calculator!$B$9,FALSE)/1000</f>
        <v>1.0317808462051748E-15</v>
      </c>
      <c r="C403" s="1">
        <f>NORMDIST($A403,Calculator!$B$7,Calculator!$B$9,TRUE)</f>
        <v>2.0428673001846117E-15</v>
      </c>
      <c r="D403">
        <f t="shared" si="56"/>
        <v>8.1249859152806671E-16</v>
      </c>
      <c r="E403" s="1">
        <f>(1+(Calculator!B$4*(Calculator!B$2-1)))^(Calculator!B$8*A403)*(1-(Calculator!B$4))^(Calculator!B$8*(1-A403))</f>
        <v>1.4234705780306075E-5</v>
      </c>
      <c r="F403">
        <f>B403*Calculator!B$8</f>
        <v>1.0317808462051748E-12</v>
      </c>
      <c r="G403">
        <f t="shared" si="63"/>
        <v>1.4687096775485894E-20</v>
      </c>
      <c r="H403">
        <f t="shared" si="57"/>
        <v>-11.159827506200521</v>
      </c>
      <c r="I403">
        <f t="shared" si="58"/>
        <v>-1.1514496267851359E-11</v>
      </c>
      <c r="J403">
        <f t="shared" si="59"/>
        <v>154.01675885335774</v>
      </c>
      <c r="K403">
        <f t="shared" si="60"/>
        <v>1.589115417794958E-10</v>
      </c>
      <c r="L403">
        <f t="shared" si="61"/>
        <v>2.1078503320467715E-15</v>
      </c>
      <c r="M403">
        <f t="shared" si="62"/>
        <v>8.3770970175409278E-16</v>
      </c>
    </row>
    <row r="404" spans="1:13" x14ac:dyDescent="0.35">
      <c r="A404" s="2">
        <f t="shared" si="64"/>
        <v>0.4020000000000003</v>
      </c>
      <c r="B404" s="1">
        <f>NORMDIST($A404,Calculator!$B$7,Calculator!$B$9,FALSE)/1000</f>
        <v>1.6930377175260486E-15</v>
      </c>
      <c r="C404" s="1">
        <f>NORMDIST($A404,Calculator!$B$7,Calculator!$B$9,TRUE)</f>
        <v>3.3785419889924238E-15</v>
      </c>
      <c r="D404">
        <f t="shared" si="56"/>
        <v>1.3356746888078121E-15</v>
      </c>
      <c r="E404" s="1">
        <f>(1+(Calculator!B$4*(Calculator!B$2-1)))^(Calculator!B$8*A404)*(1-(Calculator!B$4))^(Calculator!B$8*(1-A404))</f>
        <v>1.5733095862443692E-5</v>
      </c>
      <c r="F404">
        <f>B404*Calculator!B$8</f>
        <v>1.6930377175260487E-12</v>
      </c>
      <c r="G404">
        <f t="shared" si="63"/>
        <v>2.6636724708570186E-20</v>
      </c>
      <c r="H404">
        <f t="shared" si="57"/>
        <v>-11.05974404764353</v>
      </c>
      <c r="I404">
        <f t="shared" si="58"/>
        <v>-1.8724563818844705E-11</v>
      </c>
      <c r="J404">
        <f t="shared" si="59"/>
        <v>151.5426342802059</v>
      </c>
      <c r="K404">
        <f t="shared" si="60"/>
        <v>2.5656739564964454E-10</v>
      </c>
      <c r="L404">
        <f t="shared" si="61"/>
        <v>3.4842856814953226E-15</v>
      </c>
      <c r="M404">
        <f t="shared" si="62"/>
        <v>1.3764353494485511E-15</v>
      </c>
    </row>
    <row r="405" spans="1:13" x14ac:dyDescent="0.35">
      <c r="A405" s="2">
        <f t="shared" si="64"/>
        <v>0.4030000000000003</v>
      </c>
      <c r="B405" s="1">
        <f>NORMDIST($A405,Calculator!$B$7,Calculator!$B$9,FALSE)/1000</f>
        <v>2.7669688736070644E-15</v>
      </c>
      <c r="C405" s="1">
        <f>NORMDIST($A405,Calculator!$B$7,Calculator!$B$9,TRUE)</f>
        <v>5.5654867750039666E-15</v>
      </c>
      <c r="D405">
        <f t="shared" si="56"/>
        <v>2.1869447860115428E-15</v>
      </c>
      <c r="E405" s="1">
        <f>(1+(Calculator!B$4*(Calculator!B$2-1)))^(Calculator!B$8*A405)*(1-(Calculator!B$4))^(Calculator!B$8*(1-A405))</f>
        <v>1.7389211216384974E-5</v>
      </c>
      <c r="F405">
        <f>B405*Calculator!B$8</f>
        <v>2.7669688736070642E-12</v>
      </c>
      <c r="G405">
        <f t="shared" si="63"/>
        <v>4.8115406172316061E-20</v>
      </c>
      <c r="H405">
        <f t="shared" si="57"/>
        <v>-10.959660589086557</v>
      </c>
      <c r="I405">
        <f t="shared" si="58"/>
        <v>-3.0325039715300563E-11</v>
      </c>
      <c r="J405">
        <f t="shared" si="59"/>
        <v>149.08854310440796</v>
      </c>
      <c r="K405">
        <f t="shared" si="60"/>
        <v>4.1252335818132195E-10</v>
      </c>
      <c r="L405">
        <f t="shared" si="61"/>
        <v>5.7368586776450571E-15</v>
      </c>
      <c r="M405">
        <f t="shared" si="62"/>
        <v>2.2525729961497345E-15</v>
      </c>
    </row>
    <row r="406" spans="1:13" x14ac:dyDescent="0.35">
      <c r="A406" s="2">
        <f t="shared" si="64"/>
        <v>0.4040000000000003</v>
      </c>
      <c r="B406" s="1">
        <f>NORMDIST($A406,Calculator!$B$7,Calculator!$B$9,FALSE)/1000</f>
        <v>4.5040207448806477E-15</v>
      </c>
      <c r="C406" s="1">
        <f>NORMDIST($A406,Calculator!$B$7,Calculator!$B$9,TRUE)</f>
        <v>9.1319190721556157E-15</v>
      </c>
      <c r="D406">
        <f t="shared" si="56"/>
        <v>3.5664322971516491E-15</v>
      </c>
      <c r="E406" s="1">
        <f>(1+(Calculator!B$4*(Calculator!B$2-1)))^(Calculator!B$8*A406)*(1-(Calculator!B$4))^(Calculator!B$8*(1-A406))</f>
        <v>1.9219654502320403E-5</v>
      </c>
      <c r="F406">
        <f>B406*Calculator!B$8</f>
        <v>4.5040207448806479E-12</v>
      </c>
      <c r="G406">
        <f t="shared" si="63"/>
        <v>8.6565722587889833E-20</v>
      </c>
      <c r="H406">
        <f t="shared" si="57"/>
        <v>-10.859577130529566</v>
      </c>
      <c r="I406">
        <f t="shared" si="58"/>
        <v>-4.8911760676536622E-11</v>
      </c>
      <c r="J406">
        <f t="shared" si="59"/>
        <v>146.65448532596304</v>
      </c>
      <c r="K406">
        <f t="shared" si="60"/>
        <v>6.6053484423793212E-10</v>
      </c>
      <c r="L406">
        <f t="shared" si="61"/>
        <v>9.4085208312853565E-15</v>
      </c>
      <c r="M406">
        <f t="shared" si="62"/>
        <v>3.6716621536402994E-15</v>
      </c>
    </row>
    <row r="407" spans="1:13" x14ac:dyDescent="0.35">
      <c r="A407" s="2">
        <f t="shared" si="64"/>
        <v>0.4050000000000003</v>
      </c>
      <c r="B407" s="1">
        <f>NORMDIST($A407,Calculator!$B$7,Calculator!$B$9,FALSE)/1000</f>
        <v>7.3022207685209761E-15</v>
      </c>
      <c r="C407" s="1">
        <f>NORMDIST($A407,Calculator!$B$7,Calculator!$B$9,TRUE)</f>
        <v>1.4924727854851709E-14</v>
      </c>
      <c r="D407">
        <f t="shared" si="56"/>
        <v>5.7928087826960936E-15</v>
      </c>
      <c r="E407" s="1">
        <f>(1+(Calculator!B$4*(Calculator!B$2-1)))^(Calculator!B$8*A407)*(1-(Calculator!B$4))^(Calculator!B$8*(1-A407))</f>
        <v>2.1242776028880327E-5</v>
      </c>
      <c r="F407">
        <f>B407*Calculator!B$8</f>
        <v>7.3022207685209754E-12</v>
      </c>
      <c r="G407">
        <f t="shared" si="63"/>
        <v>1.5511944029912948E-19</v>
      </c>
      <c r="H407">
        <f t="shared" si="57"/>
        <v>-10.759493671972589</v>
      </c>
      <c r="I407">
        <f t="shared" si="58"/>
        <v>-7.8568198150248246E-11</v>
      </c>
      <c r="J407">
        <f t="shared" si="59"/>
        <v>144.2404609448719</v>
      </c>
      <c r="K407">
        <f t="shared" si="60"/>
        <v>1.0532756895726822E-9</v>
      </c>
      <c r="L407">
        <f t="shared" si="61"/>
        <v>1.5369359066100991E-14</v>
      </c>
      <c r="M407">
        <f t="shared" si="62"/>
        <v>5.9608382348156341E-15</v>
      </c>
    </row>
    <row r="408" spans="1:13" x14ac:dyDescent="0.35">
      <c r="A408" s="2">
        <f t="shared" si="64"/>
        <v>0.40600000000000031</v>
      </c>
      <c r="B408" s="1">
        <f>NORMDIST($A408,Calculator!$B$7,Calculator!$B$9,FALSE)/1000</f>
        <v>1.1791471450737266E-14</v>
      </c>
      <c r="C408" s="1">
        <f>NORMDIST($A408,Calculator!$B$7,Calculator!$B$9,TRUE)</f>
        <v>2.4296105626668751E-14</v>
      </c>
      <c r="D408">
        <f t="shared" si="56"/>
        <v>9.3713777718170417E-15</v>
      </c>
      <c r="E408" s="1">
        <f>(1+(Calculator!B$4*(Calculator!B$2-1)))^(Calculator!B$8*A408)*(1-(Calculator!B$4))^(Calculator!B$8*(1-A408))</f>
        <v>2.3478857716131007E-5</v>
      </c>
      <c r="F408">
        <f>B408*Calculator!B$8</f>
        <v>1.1791471450737265E-11</v>
      </c>
      <c r="G408">
        <f t="shared" si="63"/>
        <v>2.7685028045568116E-19</v>
      </c>
      <c r="H408">
        <f t="shared" si="57"/>
        <v>-10.659410213415601</v>
      </c>
      <c r="I408">
        <f t="shared" si="58"/>
        <v>-1.2569013121318728E-10</v>
      </c>
      <c r="J408">
        <f t="shared" si="59"/>
        <v>141.84646996113398</v>
      </c>
      <c r="K408">
        <f t="shared" si="60"/>
        <v>1.6725786009345724E-9</v>
      </c>
      <c r="L408">
        <f t="shared" si="61"/>
        <v>2.5007932113026847E-14</v>
      </c>
      <c r="M408">
        <f t="shared" si="62"/>
        <v>9.6385730469258566E-15</v>
      </c>
    </row>
    <row r="409" spans="1:13" x14ac:dyDescent="0.35">
      <c r="A409" s="2">
        <f t="shared" si="64"/>
        <v>0.40700000000000031</v>
      </c>
      <c r="B409" s="1">
        <f>NORMDIST($A409,Calculator!$B$7,Calculator!$B$9,FALSE)/1000</f>
        <v>1.8964417907230922E-14</v>
      </c>
      <c r="C409" s="1">
        <f>NORMDIST($A409,Calculator!$B$7,Calculator!$B$9,TRUE)</f>
        <v>3.9396098452203675E-14</v>
      </c>
      <c r="D409">
        <f t="shared" si="56"/>
        <v>1.5099992825534924E-14</v>
      </c>
      <c r="E409" s="1">
        <f>(1+(Calculator!B$4*(Calculator!B$2-1)))^(Calculator!B$8*A409)*(1-(Calculator!B$4))^(Calculator!B$8*(1-A409))</f>
        <v>2.595031642309202E-5</v>
      </c>
      <c r="F409">
        <f>B409*Calculator!B$8</f>
        <v>1.8964417907230921E-11</v>
      </c>
      <c r="G409">
        <f t="shared" si="63"/>
        <v>4.9213264547239498E-19</v>
      </c>
      <c r="H409">
        <f t="shared" si="57"/>
        <v>-10.559326754858624</v>
      </c>
      <c r="I409">
        <f t="shared" si="58"/>
        <v>-2.0025148539814346E-10</v>
      </c>
      <c r="J409">
        <f t="shared" si="59"/>
        <v>139.47251237474975</v>
      </c>
      <c r="K409">
        <f t="shared" si="60"/>
        <v>2.6450150112461905E-9</v>
      </c>
      <c r="L409">
        <f t="shared" si="61"/>
        <v>4.0531049223140962E-14</v>
      </c>
      <c r="M409">
        <f t="shared" si="62"/>
        <v>1.5523117110114115E-14</v>
      </c>
    </row>
    <row r="410" spans="1:13" x14ac:dyDescent="0.35">
      <c r="A410" s="2">
        <f t="shared" si="64"/>
        <v>0.40800000000000031</v>
      </c>
      <c r="B410" s="1">
        <f>NORMDIST($A410,Calculator!$B$7,Calculator!$B$9,FALSE)/1000</f>
        <v>3.0378721920935408E-14</v>
      </c>
      <c r="C410" s="1">
        <f>NORMDIST($A410,Calculator!$B$7,Calculator!$B$9,TRUE)</f>
        <v>6.3629204359541969E-14</v>
      </c>
      <c r="D410">
        <f t="shared" si="56"/>
        <v>2.4233105907338294E-14</v>
      </c>
      <c r="E410" s="1">
        <f>(1+(Calculator!B$4*(Calculator!B$2-1)))^(Calculator!B$8*A410)*(1-(Calculator!B$4))^(Calculator!B$8*(1-A410))</f>
        <v>2.868192867815449E-5</v>
      </c>
      <c r="F410">
        <f>B410*Calculator!B$8</f>
        <v>3.037872192093541E-11</v>
      </c>
      <c r="G410">
        <f t="shared" si="63"/>
        <v>8.7132033546975769E-19</v>
      </c>
      <c r="H410">
        <f t="shared" si="57"/>
        <v>-10.459243296301636</v>
      </c>
      <c r="I410">
        <f t="shared" si="58"/>
        <v>-3.1773844360175528E-10</v>
      </c>
      <c r="J410">
        <f t="shared" si="59"/>
        <v>137.11858818571875</v>
      </c>
      <c r="K410">
        <f t="shared" si="60"/>
        <v>4.1654874606852092E-9</v>
      </c>
      <c r="L410">
        <f t="shared" si="61"/>
        <v>6.5431425436769293E-14</v>
      </c>
      <c r="M410">
        <f t="shared" si="62"/>
        <v>2.4900376213628331E-14</v>
      </c>
    </row>
    <row r="411" spans="1:13" x14ac:dyDescent="0.35">
      <c r="A411" s="2">
        <f t="shared" si="64"/>
        <v>0.40900000000000031</v>
      </c>
      <c r="B411" s="1">
        <f>NORMDIST($A411,Calculator!$B$7,Calculator!$B$9,FALSE)/1000</f>
        <v>4.8468317949229014E-14</v>
      </c>
      <c r="C411" s="1">
        <f>NORMDIST($A411,Calculator!$B$7,Calculator!$B$9,TRUE)</f>
        <v>1.0236392815056997E-13</v>
      </c>
      <c r="D411">
        <f t="shared" si="56"/>
        <v>3.8734723791028005E-14</v>
      </c>
      <c r="E411" s="1">
        <f>(1+(Calculator!B$4*(Calculator!B$2-1)))^(Calculator!B$8*A411)*(1-(Calculator!B$4))^(Calculator!B$8*(1-A411))</f>
        <v>3.1701079065328469E-5</v>
      </c>
      <c r="F411">
        <f>B411*Calculator!B$8</f>
        <v>4.8468317949229011E-11</v>
      </c>
      <c r="G411">
        <f t="shared" si="63"/>
        <v>1.5364979794719879E-18</v>
      </c>
      <c r="H411">
        <f t="shared" si="57"/>
        <v>-10.359159837744659</v>
      </c>
      <c r="I411">
        <f t="shared" si="58"/>
        <v>-5.0209105270269177E-10</v>
      </c>
      <c r="J411">
        <f t="shared" si="59"/>
        <v>134.78469739404142</v>
      </c>
      <c r="K411">
        <f t="shared" si="60"/>
        <v>6.5327875679850181E-9</v>
      </c>
      <c r="L411">
        <f t="shared" si="61"/>
        <v>1.052140716659652E-13</v>
      </c>
      <c r="M411">
        <f t="shared" si="62"/>
        <v>3.9782646229195911E-14</v>
      </c>
    </row>
    <row r="412" spans="1:13" x14ac:dyDescent="0.35">
      <c r="A412" s="2">
        <f t="shared" si="64"/>
        <v>0.41000000000000031</v>
      </c>
      <c r="B412" s="1">
        <f>NORMDIST($A412,Calculator!$B$7,Calculator!$B$9,FALSE)/1000</f>
        <v>7.7020239739008327E-14</v>
      </c>
      <c r="C412" s="1">
        <f>NORMDIST($A412,Calculator!$B$7,Calculator!$B$9,TRUE)</f>
        <v>1.6403065398921187E-13</v>
      </c>
      <c r="D412">
        <f t="shared" si="56"/>
        <v>6.1666725838641897E-14</v>
      </c>
      <c r="E412" s="1">
        <f>(1+(Calculator!B$4*(Calculator!B$2-1)))^(Calculator!B$8*A412)*(1-(Calculator!B$4))^(Calculator!B$8*(1-A412))</f>
        <v>3.503803475641585E-5</v>
      </c>
      <c r="F412">
        <f>B412*Calculator!B$8</f>
        <v>7.7020239739008328E-11</v>
      </c>
      <c r="G412">
        <f t="shared" si="63"/>
        <v>2.6986378369228549E-18</v>
      </c>
      <c r="H412">
        <f t="shared" si="57"/>
        <v>-10.259076379187672</v>
      </c>
      <c r="I412">
        <f t="shared" si="58"/>
        <v>-7.9015652222583198E-10</v>
      </c>
      <c r="J412">
        <f t="shared" si="59"/>
        <v>132.47083999971733</v>
      </c>
      <c r="K412">
        <f t="shared" si="60"/>
        <v>1.0202935855206042E-8</v>
      </c>
      <c r="L412">
        <f t="shared" si="61"/>
        <v>1.6851968357572711E-13</v>
      </c>
      <c r="M412">
        <f t="shared" si="62"/>
        <v>6.3305611909761903E-14</v>
      </c>
    </row>
    <row r="413" spans="1:13" x14ac:dyDescent="0.35">
      <c r="A413" s="2">
        <f t="shared" si="64"/>
        <v>0.41100000000000031</v>
      </c>
      <c r="B413" s="1">
        <f>NORMDIST($A413,Calculator!$B$7,Calculator!$B$9,FALSE)/1000</f>
        <v>1.2190183756541261E-13</v>
      </c>
      <c r="C413" s="1">
        <f>NORMDIST($A413,Calculator!$B$7,Calculator!$B$9,TRUE)</f>
        <v>2.6181297941814384E-13</v>
      </c>
      <c r="D413">
        <f t="shared" si="56"/>
        <v>9.7782325428931965E-14</v>
      </c>
      <c r="E413" s="1">
        <f>(1+(Calculator!B$4*(Calculator!B$2-1)))^(Calculator!B$8*A413)*(1-(Calculator!B$4))^(Calculator!B$8*(1-A413))</f>
        <v>3.8726248941301514E-5</v>
      </c>
      <c r="F413">
        <f>B413*Calculator!B$8</f>
        <v>1.2190183756541262E-10</v>
      </c>
      <c r="G413">
        <f t="shared" si="63"/>
        <v>4.7208009079602693E-18</v>
      </c>
      <c r="H413">
        <f t="shared" si="57"/>
        <v>-10.158992920630695</v>
      </c>
      <c r="I413">
        <f t="shared" si="58"/>
        <v>-1.2383999048388996E-9</v>
      </c>
      <c r="J413">
        <f t="shared" si="59"/>
        <v>130.17701600274691</v>
      </c>
      <c r="K413">
        <f t="shared" si="60"/>
        <v>1.5868817459516975E-8</v>
      </c>
      <c r="L413">
        <f t="shared" si="61"/>
        <v>2.6885447185462014E-13</v>
      </c>
      <c r="M413">
        <f t="shared" si="62"/>
        <v>1.0033478827889304E-13</v>
      </c>
    </row>
    <row r="414" spans="1:13" x14ac:dyDescent="0.35">
      <c r="A414" s="2">
        <f t="shared" si="64"/>
        <v>0.41200000000000031</v>
      </c>
      <c r="B414" s="1">
        <f>NORMDIST($A414,Calculator!$B$7,Calculator!$B$9,FALSE)/1000</f>
        <v>1.9216491878652454E-13</v>
      </c>
      <c r="C414" s="1">
        <f>NORMDIST($A414,Calculator!$B$7,Calculator!$B$9,TRUE)</f>
        <v>4.1624198548465541E-13</v>
      </c>
      <c r="D414">
        <f t="shared" si="56"/>
        <v>1.5442900606651157E-13</v>
      </c>
      <c r="E414" s="1">
        <f>(1+(Calculator!B$4*(Calculator!B$2-1)))^(Calculator!B$8*A414)*(1-(Calculator!B$4))^(Calculator!B$8*(1-A414))</f>
        <v>4.2802696198280999E-5</v>
      </c>
      <c r="F414">
        <f>B414*Calculator!B$8</f>
        <v>1.9216491878652452E-10</v>
      </c>
      <c r="G414">
        <f t="shared" si="63"/>
        <v>8.2251766387869506E-18</v>
      </c>
      <c r="H414">
        <f t="shared" si="57"/>
        <v>-10.058909462073704</v>
      </c>
      <c r="I414">
        <f t="shared" si="58"/>
        <v>-1.9329695198603964E-9</v>
      </c>
      <c r="J414">
        <f t="shared" si="59"/>
        <v>127.90322540312964</v>
      </c>
      <c r="K414">
        <f t="shared" si="60"/>
        <v>2.4578512922126949E-8</v>
      </c>
      <c r="L414">
        <f t="shared" si="61"/>
        <v>4.2724224416480103E-13</v>
      </c>
      <c r="M414">
        <f t="shared" si="62"/>
        <v>1.5838777231018088E-13</v>
      </c>
    </row>
    <row r="415" spans="1:13" x14ac:dyDescent="0.35">
      <c r="A415" s="2">
        <f t="shared" si="64"/>
        <v>0.41300000000000031</v>
      </c>
      <c r="B415" s="1">
        <f>NORMDIST($A415,Calculator!$B$7,Calculator!$B$9,FALSE)/1000</f>
        <v>3.0171467164656472E-13</v>
      </c>
      <c r="C415" s="1">
        <f>NORMDIST($A415,Calculator!$B$7,Calculator!$B$9,TRUE)</f>
        <v>6.5915816122839887E-13</v>
      </c>
      <c r="D415">
        <f t="shared" si="56"/>
        <v>2.4291617574374347E-13</v>
      </c>
      <c r="E415" s="1">
        <f>(1+(Calculator!B$4*(Calculator!B$2-1)))^(Calculator!B$8*A415)*(1-(Calculator!B$4))^(Calculator!B$8*(1-A415))</f>
        <v>4.7308243166520836E-5</v>
      </c>
      <c r="F415">
        <f>B415*Calculator!B$8</f>
        <v>3.0171467164656474E-10</v>
      </c>
      <c r="G415">
        <f t="shared" si="63"/>
        <v>1.4273591053162674E-17</v>
      </c>
      <c r="H415">
        <f t="shared" si="57"/>
        <v>-9.9588260035167266</v>
      </c>
      <c r="I415">
        <f t="shared" si="58"/>
        <v>-3.0047239176363198E-9</v>
      </c>
      <c r="J415">
        <f t="shared" si="59"/>
        <v>125.64946820086614</v>
      </c>
      <c r="K415">
        <f t="shared" si="60"/>
        <v>3.7910288040789804E-8</v>
      </c>
      <c r="L415">
        <f t="shared" si="61"/>
        <v>6.7627274794619604E-13</v>
      </c>
      <c r="M415">
        <f t="shared" si="62"/>
        <v>2.4903050378139502E-13</v>
      </c>
    </row>
    <row r="416" spans="1:13" x14ac:dyDescent="0.35">
      <c r="A416" s="2">
        <f t="shared" si="64"/>
        <v>0.41400000000000031</v>
      </c>
      <c r="B416" s="1">
        <f>NORMDIST($A416,Calculator!$B$7,Calculator!$B$9,FALSE)/1000</f>
        <v>4.71820949524154E-13</v>
      </c>
      <c r="C416" s="1">
        <f>NORMDIST($A416,Calculator!$B$7,Calculator!$B$9,TRUE)</f>
        <v>1.0397355997057934E-12</v>
      </c>
      <c r="D416">
        <f t="shared" si="56"/>
        <v>3.8057743847739449E-13</v>
      </c>
      <c r="E416" s="1">
        <f>(1+(Calculator!B$4*(Calculator!B$2-1)))^(Calculator!B$8*A416)*(1-(Calculator!B$4))^(Calculator!B$8*(1-A416))</f>
        <v>5.2288058236681195E-5</v>
      </c>
      <c r="F416">
        <f>B416*Calculator!B$8</f>
        <v>4.7182094952415404E-10</v>
      </c>
      <c r="G416">
        <f t="shared" si="63"/>
        <v>2.4670601286005182E-17</v>
      </c>
      <c r="H416">
        <f t="shared" si="57"/>
        <v>-9.858742544959739</v>
      </c>
      <c r="I416">
        <f t="shared" si="58"/>
        <v>-4.651561268677079E-9</v>
      </c>
      <c r="J416">
        <f t="shared" si="59"/>
        <v>123.41574439595585</v>
      </c>
      <c r="K416">
        <f t="shared" si="60"/>
        <v>5.8230133707130182E-8</v>
      </c>
      <c r="L416">
        <f t="shared" si="61"/>
        <v>1.0662544481580249E-12</v>
      </c>
      <c r="M416">
        <f t="shared" si="62"/>
        <v>3.8998170021182881E-13</v>
      </c>
    </row>
    <row r="417" spans="1:13" x14ac:dyDescent="0.35">
      <c r="A417" s="2">
        <f t="shared" si="64"/>
        <v>0.41500000000000031</v>
      </c>
      <c r="B417" s="1">
        <f>NORMDIST($A417,Calculator!$B$7,Calculator!$B$9,FALSE)/1000</f>
        <v>7.3488008688774876E-13</v>
      </c>
      <c r="C417" s="1">
        <f>NORMDIST($A417,Calculator!$B$7,Calculator!$B$9,TRUE)</f>
        <v>1.6336019069241269E-12</v>
      </c>
      <c r="D417">
        <f t="shared" si="56"/>
        <v>5.9386630721833351E-13</v>
      </c>
      <c r="E417" s="1">
        <f>(1+(Calculator!B$4*(Calculator!B$2-1)))^(Calculator!B$8*A417)*(1-(Calculator!B$4))^(Calculator!B$8*(1-A417))</f>
        <v>5.7792064366858054E-5</v>
      </c>
      <c r="F417">
        <f>B417*Calculator!B$8</f>
        <v>7.348800868877488E-10</v>
      </c>
      <c r="G417">
        <f t="shared" si="63"/>
        <v>4.2470237283339017E-17</v>
      </c>
      <c r="H417">
        <f t="shared" si="57"/>
        <v>-9.7586590864027585</v>
      </c>
      <c r="I417">
        <f t="shared" si="58"/>
        <v>-7.1714442373235782E-9</v>
      </c>
      <c r="J417">
        <f t="shared" si="59"/>
        <v>121.20205398839917</v>
      </c>
      <c r="K417">
        <f t="shared" si="60"/>
        <v>8.9068975965968407E-8</v>
      </c>
      <c r="L417">
        <f t="shared" si="61"/>
        <v>1.6745248638677908E-12</v>
      </c>
      <c r="M417">
        <f t="shared" si="62"/>
        <v>6.0827041570976595E-13</v>
      </c>
    </row>
    <row r="418" spans="1:13" x14ac:dyDescent="0.35">
      <c r="A418" s="2">
        <f t="shared" si="64"/>
        <v>0.41600000000000031</v>
      </c>
      <c r="B418" s="1">
        <f>NORMDIST($A418,Calculator!$B$7,Calculator!$B$9,FALSE)/1000</f>
        <v>1.1400245578979954E-12</v>
      </c>
      <c r="C418" s="1">
        <f>NORMDIST($A418,Calculator!$B$7,Calculator!$B$9,TRUE)</f>
        <v>2.5565842196175632E-12</v>
      </c>
      <c r="D418">
        <f t="shared" si="56"/>
        <v>9.2298231269343636E-13</v>
      </c>
      <c r="E418" s="1">
        <f>(1+(Calculator!B$4*(Calculator!B$2-1)))^(Calculator!B$8*A418)*(1-(Calculator!B$4))^(Calculator!B$8*(1-A418))</f>
        <v>6.3875439563369733E-5</v>
      </c>
      <c r="F418">
        <f>B418*Calculator!B$8</f>
        <v>1.1400245578979955E-9</v>
      </c>
      <c r="G418">
        <f t="shared" si="63"/>
        <v>7.2819569748770712E-17</v>
      </c>
      <c r="H418">
        <f t="shared" si="57"/>
        <v>-9.6585756278457708</v>
      </c>
      <c r="I418">
        <f t="shared" si="58"/>
        <v>-1.1011013410059229E-8</v>
      </c>
      <c r="J418">
        <f t="shared" si="59"/>
        <v>119.0083969781958</v>
      </c>
      <c r="K418">
        <f t="shared" si="60"/>
        <v>1.3567249515121682E-7</v>
      </c>
      <c r="L418">
        <f t="shared" si="61"/>
        <v>2.6194772915812834E-12</v>
      </c>
      <c r="M418">
        <f t="shared" si="62"/>
        <v>9.4495242771349261E-13</v>
      </c>
    </row>
    <row r="419" spans="1:13" x14ac:dyDescent="0.35">
      <c r="A419" s="2">
        <f t="shared" si="64"/>
        <v>0.41700000000000031</v>
      </c>
      <c r="B419" s="1">
        <f>NORMDIST($A419,Calculator!$B$7,Calculator!$B$9,FALSE)/1000</f>
        <v>1.7614503346602885E-12</v>
      </c>
      <c r="C419" s="1">
        <f>NORMDIST($A419,Calculator!$B$7,Calculator!$B$9,TRUE)</f>
        <v>3.9853370882631589E-12</v>
      </c>
      <c r="D419">
        <f t="shared" si="56"/>
        <v>1.4287528686455957E-12</v>
      </c>
      <c r="E419" s="1">
        <f>(1+(Calculator!B$4*(Calculator!B$2-1)))^(Calculator!B$8*A419)*(1-(Calculator!B$4))^(Calculator!B$8*(1-A419))</f>
        <v>7.0599170043724049E-5</v>
      </c>
      <c r="F419">
        <f>B419*Calculator!B$8</f>
        <v>1.7614503346602884E-9</v>
      </c>
      <c r="G419">
        <f t="shared" si="63"/>
        <v>1.2435693170025634E-16</v>
      </c>
      <c r="H419">
        <f t="shared" si="57"/>
        <v>-9.5584921692887939</v>
      </c>
      <c r="I419">
        <f t="shared" si="58"/>
        <v>-1.6836809230441493E-8</v>
      </c>
      <c r="J419">
        <f t="shared" si="59"/>
        <v>116.83477336534612</v>
      </c>
      <c r="K419">
        <f t="shared" si="60"/>
        <v>2.0579865064434787E-7</v>
      </c>
      <c r="L419">
        <f t="shared" si="61"/>
        <v>4.0816005340949092E-12</v>
      </c>
      <c r="M419">
        <f t="shared" si="62"/>
        <v>1.4621232425136258E-12</v>
      </c>
    </row>
    <row r="420" spans="1:13" x14ac:dyDescent="0.35">
      <c r="A420" s="2">
        <f t="shared" si="64"/>
        <v>0.41800000000000032</v>
      </c>
      <c r="B420" s="1">
        <f>NORMDIST($A420,Calculator!$B$7,Calculator!$B$9,FALSE)/1000</f>
        <v>2.7107225357793042E-12</v>
      </c>
      <c r="C420" s="1">
        <f>NORMDIST($A420,Calculator!$B$7,Calculator!$B$9,TRUE)</f>
        <v>6.1881615816698556E-12</v>
      </c>
      <c r="D420">
        <f t="shared" si="56"/>
        <v>2.2028244934066967E-12</v>
      </c>
      <c r="E420" s="1">
        <f>(1+(Calculator!B$4*(Calculator!B$2-1)))^(Calculator!B$8*A420)*(1-(Calculator!B$4))^(Calculator!B$8*(1-A420))</f>
        <v>7.8030661627274354E-5</v>
      </c>
      <c r="F420">
        <f>B420*Calculator!B$8</f>
        <v>2.7107225357793044E-9</v>
      </c>
      <c r="G420">
        <f t="shared" si="63"/>
        <v>2.1151947295482198E-16</v>
      </c>
      <c r="H420">
        <f t="shared" si="57"/>
        <v>-9.4584087107318062</v>
      </c>
      <c r="I420">
        <f t="shared" si="58"/>
        <v>-2.5639121644791984E-8</v>
      </c>
      <c r="J420">
        <f t="shared" si="59"/>
        <v>114.68118314984966</v>
      </c>
      <c r="K420">
        <f t="shared" si="60"/>
        <v>3.108688675941313E-7</v>
      </c>
      <c r="L420">
        <f t="shared" si="61"/>
        <v>6.3348994186604741E-12</v>
      </c>
      <c r="M420">
        <f t="shared" si="62"/>
        <v>2.2532988845655649E-12</v>
      </c>
    </row>
    <row r="421" spans="1:13" x14ac:dyDescent="0.35">
      <c r="A421" s="2">
        <f t="shared" si="64"/>
        <v>0.41900000000000032</v>
      </c>
      <c r="B421" s="1">
        <f>NORMDIST($A421,Calculator!$B$7,Calculator!$B$9,FALSE)/1000</f>
        <v>4.1548772572524573E-12</v>
      </c>
      <c r="C421" s="1">
        <f>NORMDIST($A421,Calculator!$B$7,Calculator!$B$9,TRUE)</f>
        <v>9.5708478697282727E-12</v>
      </c>
      <c r="D421">
        <f t="shared" si="56"/>
        <v>3.3826862880584171E-12</v>
      </c>
      <c r="E421" s="1">
        <f>(1+(Calculator!B$4*(Calculator!B$2-1)))^(Calculator!B$8*A421)*(1-(Calculator!B$4))^(Calculator!B$8*(1-A421))</f>
        <v>8.6244415482776449E-5</v>
      </c>
      <c r="F421">
        <f>B421*Calculator!B$8</f>
        <v>4.154877257252457E-9</v>
      </c>
      <c r="G421">
        <f t="shared" si="63"/>
        <v>3.5833496045441957E-16</v>
      </c>
      <c r="H421">
        <f t="shared" si="57"/>
        <v>-9.3583252521748292</v>
      </c>
      <c r="I421">
        <f t="shared" si="58"/>
        <v>-3.8882692756232563E-8</v>
      </c>
      <c r="J421">
        <f t="shared" si="59"/>
        <v>112.54762633170688</v>
      </c>
      <c r="K421">
        <f t="shared" si="60"/>
        <v>4.6762157300335668E-7</v>
      </c>
      <c r="L421">
        <f t="shared" si="61"/>
        <v>9.7936114744301573E-12</v>
      </c>
      <c r="M421">
        <f t="shared" si="62"/>
        <v>3.4587120557696832E-12</v>
      </c>
    </row>
    <row r="422" spans="1:13" x14ac:dyDescent="0.35">
      <c r="A422" s="2">
        <f t="shared" si="64"/>
        <v>0.42000000000000032</v>
      </c>
      <c r="B422" s="1">
        <f>NORMDIST($A422,Calculator!$B$7,Calculator!$B$9,FALSE)/1000</f>
        <v>6.3429282506443766E-12</v>
      </c>
      <c r="C422" s="1">
        <f>NORMDIST($A422,Calculator!$B$7,Calculator!$B$9,TRUE)</f>
        <v>1.4744563972762839E-11</v>
      </c>
      <c r="D422">
        <f t="shared" si="56"/>
        <v>5.1737161030345667E-12</v>
      </c>
      <c r="E422" s="1">
        <f>(1+(Calculator!B$4*(Calculator!B$2-1)))^(Calculator!B$8*A422)*(1-(Calculator!B$4))^(Calculator!B$8*(1-A422))</f>
        <v>9.5322775007280051E-5</v>
      </c>
      <c r="F422">
        <f>B422*Calculator!B$8</f>
        <v>6.3429282506443766E-9</v>
      </c>
      <c r="G422">
        <f t="shared" si="63"/>
        <v>6.0462552252349439E-16</v>
      </c>
      <c r="H422">
        <f t="shared" si="57"/>
        <v>-9.2582417936178381</v>
      </c>
      <c r="I422">
        <f t="shared" si="58"/>
        <v>-5.8724363424035047E-8</v>
      </c>
      <c r="J422">
        <f t="shared" si="59"/>
        <v>110.43410291091725</v>
      </c>
      <c r="K422">
        <f t="shared" si="60"/>
        <v>7.0047559118822542E-7</v>
      </c>
      <c r="L422">
        <f t="shared" si="61"/>
        <v>1.508136007437677E-11</v>
      </c>
      <c r="M422">
        <f t="shared" si="62"/>
        <v>5.2877485999466125E-12</v>
      </c>
    </row>
    <row r="423" spans="1:13" x14ac:dyDescent="0.35">
      <c r="A423" s="2">
        <f t="shared" si="64"/>
        <v>0.42100000000000032</v>
      </c>
      <c r="B423" s="1">
        <f>NORMDIST($A423,Calculator!$B$7,Calculator!$B$9,FALSE)/1000</f>
        <v>9.6445033309472552E-12</v>
      </c>
      <c r="C423" s="1">
        <f>NORMDIST($A423,Calculator!$B$7,Calculator!$B$9,TRUE)</f>
        <v>2.2625948374484038E-11</v>
      </c>
      <c r="D423">
        <f t="shared" ref="D423:D486" si="65">C423-C422</f>
        <v>7.8813844017211987E-12</v>
      </c>
      <c r="E423" s="1">
        <f>(1+(Calculator!B$4*(Calculator!B$2-1)))^(Calculator!B$8*A423)*(1-(Calculator!B$4))^(Calculator!B$8*(1-A423))</f>
        <v>1.0535675132383527E-4</v>
      </c>
      <c r="F423">
        <f>B423*Calculator!B$8</f>
        <v>9.6445033309472555E-9</v>
      </c>
      <c r="G423">
        <f t="shared" si="63"/>
        <v>1.0161135390805108E-15</v>
      </c>
      <c r="H423">
        <f t="shared" ref="H423:H486" si="66">LN(E423)</f>
        <v>-9.1581583350608611</v>
      </c>
      <c r="I423">
        <f t="shared" ref="I423:I486" si="67">F423*H423</f>
        <v>-8.8325888567836843E-8</v>
      </c>
      <c r="J423">
        <f t="shared" ref="J423:J486" si="68">(H423-O$2)^2</f>
        <v>108.34061288748138</v>
      </c>
      <c r="K423">
        <f t="shared" ref="K423:K486" si="69">F423*J423</f>
        <v>1.0448914018701813E-6</v>
      </c>
      <c r="L423">
        <f t="shared" ref="L423:L486" si="70">_xlfn.LOGNORM.DIST(E423,O$2,O$3,TRUE)</f>
        <v>2.3133067313432698E-11</v>
      </c>
      <c r="M423">
        <f t="shared" ref="M423:M486" si="71">L423-L422</f>
        <v>8.0517072390559278E-12</v>
      </c>
    </row>
    <row r="424" spans="1:13" x14ac:dyDescent="0.35">
      <c r="A424" s="2">
        <f t="shared" si="64"/>
        <v>0.42200000000000032</v>
      </c>
      <c r="B424" s="1">
        <f>NORMDIST($A424,Calculator!$B$7,Calculator!$B$9,FALSE)/1000</f>
        <v>1.4605902736660178E-11</v>
      </c>
      <c r="C424" s="1">
        <f>NORMDIST($A424,Calculator!$B$7,Calculator!$B$9,TRUE)</f>
        <v>3.4584028830323424E-11</v>
      </c>
      <c r="D424">
        <f t="shared" si="65"/>
        <v>1.1958080455839386E-11</v>
      </c>
      <c r="E424" s="1">
        <f>(1+(Calculator!B$4*(Calculator!B$2-1)))^(Calculator!B$8*A424)*(1-(Calculator!B$4))^(Calculator!B$8*(1-A424))</f>
        <v>1.1644693567371283E-4</v>
      </c>
      <c r="F424">
        <f>B424*Calculator!B$8</f>
        <v>1.4605902736660177E-8</v>
      </c>
      <c r="G424">
        <f t="shared" si="63"/>
        <v>1.7008126164323738E-15</v>
      </c>
      <c r="H424">
        <f t="shared" si="66"/>
        <v>-9.058074876503877</v>
      </c>
      <c r="I424">
        <f t="shared" si="67"/>
        <v>-1.3230136062760077E-7</v>
      </c>
      <c r="J424">
        <f t="shared" si="68"/>
        <v>106.26715626139881</v>
      </c>
      <c r="K424">
        <f t="shared" si="69"/>
        <v>1.5521277484554596E-6</v>
      </c>
      <c r="L424">
        <f t="shared" si="70"/>
        <v>3.5344480815447061E-11</v>
      </c>
      <c r="M424">
        <f t="shared" si="71"/>
        <v>1.2211413502014363E-11</v>
      </c>
    </row>
    <row r="425" spans="1:13" x14ac:dyDescent="0.35">
      <c r="A425" s="2">
        <f t="shared" si="64"/>
        <v>0.42300000000000032</v>
      </c>
      <c r="B425" s="1">
        <f>NORMDIST($A425,Calculator!$B$7,Calculator!$B$9,FALSE)/1000</f>
        <v>2.2031060817356995E-11</v>
      </c>
      <c r="C425" s="1">
        <f>NORMDIST($A425,Calculator!$B$7,Calculator!$B$9,TRUE)</f>
        <v>5.2654916126331755E-11</v>
      </c>
      <c r="D425">
        <f t="shared" si="65"/>
        <v>1.8070887296008331E-11</v>
      </c>
      <c r="E425" s="1">
        <f>(1+(Calculator!B$4*(Calculator!B$2-1)))^(Calculator!B$8*A425)*(1-(Calculator!B$4))^(Calculator!B$8*(1-A425))</f>
        <v>1.2870450784989242E-4</v>
      </c>
      <c r="F425">
        <f>B425*Calculator!B$8</f>
        <v>2.2031060817356996E-8</v>
      </c>
      <c r="G425">
        <f t="shared" si="63"/>
        <v>2.8354968399089806E-15</v>
      </c>
      <c r="H425">
        <f t="shared" si="66"/>
        <v>-8.9579914179469</v>
      </c>
      <c r="I425">
        <f t="shared" si="67"/>
        <v>-1.9735405373015017E-7</v>
      </c>
      <c r="J425">
        <f t="shared" si="68"/>
        <v>104.21373303266985</v>
      </c>
      <c r="K425">
        <f t="shared" si="69"/>
        <v>2.295939090446555E-6</v>
      </c>
      <c r="L425">
        <f t="shared" si="70"/>
        <v>5.3790586184440376E-11</v>
      </c>
      <c r="M425">
        <f t="shared" si="71"/>
        <v>1.8446105368993315E-11</v>
      </c>
    </row>
    <row r="426" spans="1:13" x14ac:dyDescent="0.35">
      <c r="A426" s="2">
        <f t="shared" si="64"/>
        <v>0.42400000000000032</v>
      </c>
      <c r="B426" s="1">
        <f>NORMDIST($A426,Calculator!$B$7,Calculator!$B$9,FALSE)/1000</f>
        <v>3.3097933778414758E-11</v>
      </c>
      <c r="C426" s="1">
        <f>NORMDIST($A426,Calculator!$B$7,Calculator!$B$9,TRUE)</f>
        <v>7.9854141071516259E-11</v>
      </c>
      <c r="D426">
        <f t="shared" si="65"/>
        <v>2.7199224945184504E-11</v>
      </c>
      <c r="E426" s="1">
        <f>(1+(Calculator!B$4*(Calculator!B$2-1)))^(Calculator!B$8*A426)*(1-(Calculator!B$4))^(Calculator!B$8*(1-A426))</f>
        <v>1.4225235078146076E-4</v>
      </c>
      <c r="F426">
        <f>B426*Calculator!B$8</f>
        <v>3.309793377841476E-8</v>
      </c>
      <c r="G426">
        <f t="shared" si="63"/>
        <v>4.7082588859886146E-15</v>
      </c>
      <c r="H426">
        <f t="shared" si="66"/>
        <v>-8.8579079593899124</v>
      </c>
      <c r="I426">
        <f t="shared" si="67"/>
        <v>-2.9317845105518036E-7</v>
      </c>
      <c r="J426">
        <f t="shared" si="68"/>
        <v>102.18034320129412</v>
      </c>
      <c r="K426">
        <f t="shared" si="69"/>
        <v>3.3819582327321258E-6</v>
      </c>
      <c r="L426">
        <f t="shared" si="70"/>
        <v>8.1543220827186268E-11</v>
      </c>
      <c r="M426">
        <f t="shared" si="71"/>
        <v>2.7752634642745893E-11</v>
      </c>
    </row>
    <row r="427" spans="1:13" x14ac:dyDescent="0.35">
      <c r="A427" s="2">
        <f t="shared" si="64"/>
        <v>0.42500000000000032</v>
      </c>
      <c r="B427" s="1">
        <f>NORMDIST($A427,Calculator!$B$7,Calculator!$B$9,FALSE)/1000</f>
        <v>4.952503877977952E-11</v>
      </c>
      <c r="C427" s="1">
        <f>NORMDIST($A427,Calculator!$B$7,Calculator!$B$9,TRUE)</f>
        <v>1.2062901487538328E-10</v>
      </c>
      <c r="D427">
        <f t="shared" si="65"/>
        <v>4.0774873803867025E-11</v>
      </c>
      <c r="E427" s="1">
        <f>(1+(Calculator!B$4*(Calculator!B$2-1)))^(Calculator!B$8*A427)*(1-(Calculator!B$4))^(Calculator!B$8*(1-A427))</f>
        <v>1.5722628244266632E-4</v>
      </c>
      <c r="F427">
        <f>B427*Calculator!B$8</f>
        <v>4.9525038779779518E-8</v>
      </c>
      <c r="G427">
        <f t="shared" si="63"/>
        <v>7.7866377351736167E-15</v>
      </c>
      <c r="H427">
        <f t="shared" si="66"/>
        <v>-8.7578245008329354</v>
      </c>
      <c r="I427">
        <f t="shared" si="67"/>
        <v>-4.337315980302543E-7</v>
      </c>
      <c r="J427">
        <f t="shared" si="68"/>
        <v>100.16698676727206</v>
      </c>
      <c r="K427">
        <f t="shared" si="69"/>
        <v>4.9607739041028105E-6</v>
      </c>
      <c r="L427">
        <f t="shared" si="70"/>
        <v>1.2313088585699818E-10</v>
      </c>
      <c r="M427">
        <f t="shared" si="71"/>
        <v>4.1587665029811911E-11</v>
      </c>
    </row>
    <row r="428" spans="1:13" x14ac:dyDescent="0.35">
      <c r="A428" s="2">
        <f t="shared" si="64"/>
        <v>0.42600000000000032</v>
      </c>
      <c r="B428" s="1">
        <f>NORMDIST($A428,Calculator!$B$7,Calculator!$B$9,FALSE)/1000</f>
        <v>7.3808645272035755E-11</v>
      </c>
      <c r="C428" s="1">
        <f>NORMDIST($A428,Calculator!$B$7,Calculator!$B$9,TRUE)</f>
        <v>1.8151085465506156E-10</v>
      </c>
      <c r="D428">
        <f t="shared" si="65"/>
        <v>6.0881839779678276E-11</v>
      </c>
      <c r="E428" s="1">
        <f>(1+(Calculator!B$4*(Calculator!B$2-1)))^(Calculator!B$8*A428)*(1-(Calculator!B$4))^(Calculator!B$8*(1-A428))</f>
        <v>1.7377641743663205E-4</v>
      </c>
      <c r="F428">
        <f>B428*Calculator!B$8</f>
        <v>7.3808645272035754E-8</v>
      </c>
      <c r="G428">
        <f t="shared" si="63"/>
        <v>1.2826201951225583E-14</v>
      </c>
      <c r="H428">
        <f t="shared" si="66"/>
        <v>-8.6577410422759478</v>
      </c>
      <c r="I428">
        <f t="shared" si="67"/>
        <v>-6.3901613744649058E-7</v>
      </c>
      <c r="J428">
        <f t="shared" si="68"/>
        <v>98.173663730603238</v>
      </c>
      <c r="K428">
        <f t="shared" si="69"/>
        <v>7.2460651213482169E-6</v>
      </c>
      <c r="L428">
        <f t="shared" si="70"/>
        <v>1.8520144277367656E-10</v>
      </c>
      <c r="M428">
        <f t="shared" si="71"/>
        <v>6.2070556916678385E-11</v>
      </c>
    </row>
    <row r="429" spans="1:13" x14ac:dyDescent="0.35">
      <c r="A429" s="2">
        <f t="shared" si="64"/>
        <v>0.42700000000000032</v>
      </c>
      <c r="B429" s="1">
        <f>NORMDIST($A429,Calculator!$B$7,Calculator!$B$9,FALSE)/1000</f>
        <v>1.0955901326653118E-10</v>
      </c>
      <c r="C429" s="1">
        <f>NORMDIST($A429,Calculator!$B$7,Calculator!$B$9,TRUE)</f>
        <v>2.7205116016947049E-10</v>
      </c>
      <c r="D429">
        <f t="shared" si="65"/>
        <v>9.0540305514408934E-11</v>
      </c>
      <c r="E429" s="1">
        <f>(1+(Calculator!B$4*(Calculator!B$2-1)))^(Calculator!B$8*A429)*(1-(Calculator!B$4))^(Calculator!B$8*(1-A429))</f>
        <v>1.9206867190364486E-4</v>
      </c>
      <c r="F429">
        <f>B429*Calculator!B$8</f>
        <v>1.0955901326653118E-7</v>
      </c>
      <c r="G429">
        <f t="shared" si="63"/>
        <v>2.1042854173176449E-14</v>
      </c>
      <c r="H429">
        <f t="shared" si="66"/>
        <v>-8.5576575837189708</v>
      </c>
      <c r="I429">
        <f t="shared" si="67"/>
        <v>-9.375685207450978E-7</v>
      </c>
      <c r="J429">
        <f t="shared" si="68"/>
        <v>96.200374091288083</v>
      </c>
      <c r="K429">
        <f t="shared" si="69"/>
        <v>1.0539618061312692E-5</v>
      </c>
      <c r="L429">
        <f t="shared" si="70"/>
        <v>2.7747293257330956E-10</v>
      </c>
      <c r="M429">
        <f t="shared" si="71"/>
        <v>9.2271489799632999E-11</v>
      </c>
    </row>
    <row r="430" spans="1:13" x14ac:dyDescent="0.35">
      <c r="A430" s="2">
        <f t="shared" si="64"/>
        <v>0.42800000000000032</v>
      </c>
      <c r="B430" s="1">
        <f>NORMDIST($A430,Calculator!$B$7,Calculator!$B$9,FALSE)/1000</f>
        <v>1.6197480227687266E-10</v>
      </c>
      <c r="C430" s="1">
        <f>NORMDIST($A430,Calculator!$B$7,Calculator!$B$9,TRUE)</f>
        <v>4.0615931556996076E-10</v>
      </c>
      <c r="D430">
        <f t="shared" si="65"/>
        <v>1.3410815540049026E-10</v>
      </c>
      <c r="E430" s="1">
        <f>(1+(Calculator!B$4*(Calculator!B$2-1)))^(Calculator!B$8*A430)*(1-(Calculator!B$4))^(Calculator!B$8*(1-A430))</f>
        <v>2.122864268408725E-4</v>
      </c>
      <c r="F430">
        <f>B430*Calculator!B$8</f>
        <v>1.6197480227687267E-7</v>
      </c>
      <c r="G430">
        <f t="shared" si="63"/>
        <v>3.4385052013614117E-14</v>
      </c>
      <c r="H430">
        <f t="shared" si="66"/>
        <v>-8.4575741251619796</v>
      </c>
      <c r="I430">
        <f t="shared" si="67"/>
        <v>-1.369913896665106E-6</v>
      </c>
      <c r="J430">
        <f t="shared" si="68"/>
        <v>94.247117849326116</v>
      </c>
      <c r="K430">
        <f t="shared" si="69"/>
        <v>1.5265658278809714E-5</v>
      </c>
      <c r="L430">
        <f t="shared" si="70"/>
        <v>4.1409165173935886E-10</v>
      </c>
      <c r="M430">
        <f t="shared" si="71"/>
        <v>1.366187191660493E-10</v>
      </c>
    </row>
    <row r="431" spans="1:13" x14ac:dyDescent="0.35">
      <c r="A431" s="2">
        <f t="shared" si="64"/>
        <v>0.42900000000000033</v>
      </c>
      <c r="B431" s="1">
        <f>NORMDIST($A431,Calculator!$B$7,Calculator!$B$9,FALSE)/1000</f>
        <v>2.3850927540999715E-10</v>
      </c>
      <c r="C431" s="1">
        <f>NORMDIST($A431,Calculator!$B$7,Calculator!$B$9,TRUE)</f>
        <v>6.0400540389989153E-10</v>
      </c>
      <c r="D431">
        <f t="shared" si="65"/>
        <v>1.9784608832993077E-10</v>
      </c>
      <c r="E431" s="1">
        <f>(1+(Calculator!B$4*(Calculator!B$2-1)))^(Calculator!B$8*A431)*(1-(Calculator!B$4))^(Calculator!B$8*(1-A431))</f>
        <v>2.3463236650833147E-4</v>
      </c>
      <c r="F431">
        <f>B431*Calculator!B$8</f>
        <v>2.3850927540999714E-7</v>
      </c>
      <c r="G431">
        <f t="shared" si="63"/>
        <v>5.5961995723635023E-14</v>
      </c>
      <c r="H431">
        <f t="shared" si="66"/>
        <v>-8.3574906666050026</v>
      </c>
      <c r="I431">
        <f t="shared" si="67"/>
        <v>-1.9933390431377732E-6</v>
      </c>
      <c r="J431">
        <f t="shared" si="68"/>
        <v>92.313895004717864</v>
      </c>
      <c r="K431">
        <f t="shared" si="69"/>
        <v>2.2017720207849812E-5</v>
      </c>
      <c r="L431">
        <f t="shared" si="70"/>
        <v>6.1556317601122651E-10</v>
      </c>
      <c r="M431">
        <f t="shared" si="71"/>
        <v>2.0147152427186765E-10</v>
      </c>
    </row>
    <row r="432" spans="1:13" x14ac:dyDescent="0.35">
      <c r="A432" s="2">
        <f t="shared" si="64"/>
        <v>0.43000000000000033</v>
      </c>
      <c r="B432" s="1">
        <f>NORMDIST($A432,Calculator!$B$7,Calculator!$B$9,FALSE)/1000</f>
        <v>3.4980141007439362E-10</v>
      </c>
      <c r="C432" s="1">
        <f>NORMDIST($A432,Calculator!$B$7,Calculator!$B$9,TRUE)</f>
        <v>8.9471461530975958E-10</v>
      </c>
      <c r="D432">
        <f t="shared" si="65"/>
        <v>2.9070921140986806E-10</v>
      </c>
      <c r="E432" s="1">
        <f>(1+(Calculator!B$4*(Calculator!B$2-1)))^(Calculator!B$8*A432)*(1-(Calculator!B$4))^(Calculator!B$8*(1-A432))</f>
        <v>2.5933051035131503E-4</v>
      </c>
      <c r="F432">
        <f>B432*Calculator!B$8</f>
        <v>3.4980141007439363E-7</v>
      </c>
      <c r="G432">
        <f t="shared" si="63"/>
        <v>9.0714178196202131E-14</v>
      </c>
      <c r="H432">
        <f t="shared" si="66"/>
        <v>-8.257407208048015</v>
      </c>
      <c r="I432">
        <f t="shared" si="67"/>
        <v>-2.8884526849336576E-6</v>
      </c>
      <c r="J432">
        <f t="shared" si="68"/>
        <v>90.400705557462871</v>
      </c>
      <c r="K432">
        <f t="shared" si="69"/>
        <v>3.1622294275720582E-5</v>
      </c>
      <c r="L432">
        <f t="shared" si="70"/>
        <v>9.1148563093633784E-10</v>
      </c>
      <c r="M432">
        <f t="shared" si="71"/>
        <v>2.9592245492511133E-10</v>
      </c>
    </row>
    <row r="433" spans="1:13" x14ac:dyDescent="0.35">
      <c r="A433" s="2">
        <f t="shared" si="64"/>
        <v>0.43100000000000033</v>
      </c>
      <c r="B433" s="1">
        <f>NORMDIST($A433,Calculator!$B$7,Calculator!$B$9,FALSE)/1000</f>
        <v>5.1097106385059121E-10</v>
      </c>
      <c r="C433" s="1">
        <f>NORMDIST($A433,Calculator!$B$7,Calculator!$B$9,TRUE)</f>
        <v>1.3201652382081197E-9</v>
      </c>
      <c r="D433">
        <f t="shared" si="65"/>
        <v>4.254506228983601E-10</v>
      </c>
      <c r="E433" s="1">
        <f>(1+(Calculator!B$4*(Calculator!B$2-1)))^(Calculator!B$8*A433)*(1-(Calculator!B$4))^(Calculator!B$8*(1-A433))</f>
        <v>2.8662845880934656E-4</v>
      </c>
      <c r="F433">
        <f>B433*Calculator!B$8</f>
        <v>5.1097106385059125E-7</v>
      </c>
      <c r="G433">
        <f t="shared" si="63"/>
        <v>1.4645884852766719E-13</v>
      </c>
      <c r="H433">
        <f t="shared" si="66"/>
        <v>-8.157323749491038</v>
      </c>
      <c r="I433">
        <f t="shared" si="67"/>
        <v>-4.1681563944511299E-6</v>
      </c>
      <c r="J433">
        <f t="shared" si="68"/>
        <v>88.507549507561535</v>
      </c>
      <c r="K433">
        <f t="shared" si="69"/>
        <v>4.5224796730687588E-5</v>
      </c>
      <c r="L433">
        <f t="shared" si="70"/>
        <v>1.3444009524478482E-9</v>
      </c>
      <c r="M433">
        <f t="shared" si="71"/>
        <v>4.3291532151151037E-10</v>
      </c>
    </row>
    <row r="434" spans="1:13" x14ac:dyDescent="0.35">
      <c r="A434" s="2">
        <f t="shared" si="64"/>
        <v>0.43200000000000033</v>
      </c>
      <c r="B434" s="1">
        <f>NORMDIST($A434,Calculator!$B$7,Calculator!$B$9,FALSE)/1000</f>
        <v>7.434119298667918E-10</v>
      </c>
      <c r="C434" s="1">
        <f>NORMDIST($A434,Calculator!$B$7,Calculator!$B$9,TRUE)</f>
        <v>1.9403178550446519E-9</v>
      </c>
      <c r="D434">
        <f t="shared" si="65"/>
        <v>6.2015261683653218E-10</v>
      </c>
      <c r="E434" s="1">
        <f>(1+(Calculator!B$4*(Calculator!B$2-1)))^(Calculator!B$8*A434)*(1-(Calculator!B$4))^(Calculator!B$8*(1-A434))</f>
        <v>3.1679987552612159E-4</v>
      </c>
      <c r="F434">
        <f>B434*Calculator!B$8</f>
        <v>7.4341192986679181E-7</v>
      </c>
      <c r="G434">
        <f t="shared" si="63"/>
        <v>2.3551280684643345E-13</v>
      </c>
      <c r="H434">
        <f t="shared" si="66"/>
        <v>-8.0572402909340504</v>
      </c>
      <c r="I434">
        <f t="shared" si="67"/>
        <v>-5.9898485540837533E-6</v>
      </c>
      <c r="J434">
        <f t="shared" si="68"/>
        <v>86.634426855013444</v>
      </c>
      <c r="K434">
        <f t="shared" si="69"/>
        <v>6.440506646118896E-5</v>
      </c>
      <c r="L434">
        <f t="shared" si="70"/>
        <v>1.9751967306535203E-9</v>
      </c>
      <c r="M434">
        <f t="shared" si="71"/>
        <v>6.3079577820567211E-10</v>
      </c>
    </row>
    <row r="435" spans="1:13" x14ac:dyDescent="0.35">
      <c r="A435" s="2">
        <f t="shared" si="64"/>
        <v>0.43300000000000033</v>
      </c>
      <c r="B435" s="1">
        <f>NORMDIST($A435,Calculator!$B$7,Calculator!$B$9,FALSE)/1000</f>
        <v>1.0772616852559775E-9</v>
      </c>
      <c r="C435" s="1">
        <f>NORMDIST($A435,Calculator!$B$7,Calculator!$B$9,TRUE)</f>
        <v>2.8406588878629191E-9</v>
      </c>
      <c r="D435">
        <f t="shared" si="65"/>
        <v>9.0034103281826727E-10</v>
      </c>
      <c r="E435" s="1">
        <f>(1+(Calculator!B$4*(Calculator!B$2-1)))^(Calculator!B$8*A435)*(1-(Calculator!B$4))^(Calculator!B$8*(1-A435))</f>
        <v>3.5014723084465874E-4</v>
      </c>
      <c r="F435">
        <f>B435*Calculator!B$8</f>
        <v>1.0772616852559775E-6</v>
      </c>
      <c r="G435">
        <f t="shared" si="63"/>
        <v>3.7720019598743087E-13</v>
      </c>
      <c r="H435">
        <f t="shared" si="66"/>
        <v>-7.9571568323770734</v>
      </c>
      <c r="I435">
        <f t="shared" si="67"/>
        <v>-8.571940179092641E-6</v>
      </c>
      <c r="J435">
        <f t="shared" si="68"/>
        <v>84.781337599819011</v>
      </c>
      <c r="K435">
        <f t="shared" si="69"/>
        <v>9.1331686621037001E-5</v>
      </c>
      <c r="L435">
        <f t="shared" si="70"/>
        <v>2.8906483264725333E-9</v>
      </c>
      <c r="M435">
        <f t="shared" si="71"/>
        <v>9.1545159581901298E-10</v>
      </c>
    </row>
    <row r="436" spans="1:13" x14ac:dyDescent="0.35">
      <c r="A436" s="2">
        <f t="shared" si="64"/>
        <v>0.43400000000000033</v>
      </c>
      <c r="B436" s="1">
        <f>NORMDIST($A436,Calculator!$B$7,Calculator!$B$9,FALSE)/1000</f>
        <v>1.5547886779783506E-9</v>
      </c>
      <c r="C436" s="1">
        <f>NORMDIST($A436,Calculator!$B$7,Calculator!$B$9,TRUE)</f>
        <v>4.1425496712076584E-9</v>
      </c>
      <c r="D436">
        <f t="shared" si="65"/>
        <v>1.3018907833447392E-9</v>
      </c>
      <c r="E436" s="1">
        <f>(1+(Calculator!B$4*(Calculator!B$2-1)))^(Calculator!B$8*A436)*(1-(Calculator!B$4))^(Calculator!B$8*(1-A436))</f>
        <v>3.8700483409146688E-4</v>
      </c>
      <c r="F436">
        <f>B436*Calculator!B$8</f>
        <v>1.5547886779783506E-6</v>
      </c>
      <c r="G436">
        <f t="shared" si="63"/>
        <v>6.0171073436830267E-13</v>
      </c>
      <c r="H436">
        <f t="shared" si="66"/>
        <v>-7.8570733738200857</v>
      </c>
      <c r="I436">
        <f t="shared" si="67"/>
        <v>-1.221608872366063E-5</v>
      </c>
      <c r="J436">
        <f t="shared" si="68"/>
        <v>82.948281741977837</v>
      </c>
      <c r="K436">
        <f t="shared" si="69"/>
        <v>1.2896704931018548E-4</v>
      </c>
      <c r="L436">
        <f t="shared" si="70"/>
        <v>4.2139010016736887E-9</v>
      </c>
      <c r="M436">
        <f t="shared" si="71"/>
        <v>1.3232526752011554E-9</v>
      </c>
    </row>
    <row r="437" spans="1:13" x14ac:dyDescent="0.35">
      <c r="A437" s="2">
        <f t="shared" si="64"/>
        <v>0.43500000000000033</v>
      </c>
      <c r="B437" s="1">
        <f>NORMDIST($A437,Calculator!$B$7,Calculator!$B$9,FALSE)/1000</f>
        <v>2.2350126905780395E-9</v>
      </c>
      <c r="C437" s="1">
        <f>NORMDIST($A437,Calculator!$B$7,Calculator!$B$9,TRUE)</f>
        <v>6.0175489614949467E-9</v>
      </c>
      <c r="D437">
        <f t="shared" si="65"/>
        <v>1.8749992902872883E-9</v>
      </c>
      <c r="E437" s="1">
        <f>(1+(Calculator!B$4*(Calculator!B$2-1)))^(Calculator!B$8*A437)*(1-(Calculator!B$4))^(Calculator!B$8*(1-A437))</f>
        <v>4.2774218504846098E-4</v>
      </c>
      <c r="F437">
        <f>B437*Calculator!B$8</f>
        <v>2.2350126905780397E-6</v>
      </c>
      <c r="G437">
        <f t="shared" si="63"/>
        <v>9.5600921187889039E-13</v>
      </c>
      <c r="H437">
        <f t="shared" si="66"/>
        <v>-7.7569899152631088</v>
      </c>
      <c r="I437">
        <f t="shared" si="67"/>
        <v>-1.7336970901298921E-5</v>
      </c>
      <c r="J437">
        <f t="shared" si="68"/>
        <v>81.135259281490306</v>
      </c>
      <c r="K437">
        <f t="shared" si="69"/>
        <v>1.8133833414747051E-4</v>
      </c>
      <c r="L437">
        <f t="shared" si="70"/>
        <v>6.11897110624637E-9</v>
      </c>
      <c r="M437">
        <f t="shared" si="71"/>
        <v>1.9050701045726813E-9</v>
      </c>
    </row>
    <row r="438" spans="1:13" x14ac:dyDescent="0.35">
      <c r="A438" s="2">
        <f t="shared" si="64"/>
        <v>0.43600000000000033</v>
      </c>
      <c r="B438" s="1">
        <f>NORMDIST($A438,Calculator!$B$7,Calculator!$B$9,FALSE)/1000</f>
        <v>3.1999786863509164E-9</v>
      </c>
      <c r="C438" s="1">
        <f>NORMDIST($A438,Calculator!$B$7,Calculator!$B$9,TRUE)</f>
        <v>8.7071428497773658E-9</v>
      </c>
      <c r="D438">
        <f t="shared" si="65"/>
        <v>2.6895938882824192E-9</v>
      </c>
      <c r="E438" s="1">
        <f>(1+(Calculator!B$4*(Calculator!B$2-1)))^(Calculator!B$8*A438)*(1-(Calculator!B$4))^(Calculator!B$8*(1-A438))</f>
        <v>4.7276767821146103E-4</v>
      </c>
      <c r="F438">
        <f>B438*Calculator!B$8</f>
        <v>3.1999786863509163E-6</v>
      </c>
      <c r="G438">
        <f t="shared" si="63"/>
        <v>1.5128464938722837E-12</v>
      </c>
      <c r="H438">
        <f t="shared" si="66"/>
        <v>-7.6569064567061176</v>
      </c>
      <c r="I438">
        <f t="shared" si="67"/>
        <v>-2.4501937464842291E-5</v>
      </c>
      <c r="J438">
        <f t="shared" si="68"/>
        <v>79.342270218355992</v>
      </c>
      <c r="K438">
        <f t="shared" si="69"/>
        <v>2.5389357362543425E-4</v>
      </c>
      <c r="L438">
        <f t="shared" si="70"/>
        <v>8.8507146781241774E-9</v>
      </c>
      <c r="M438">
        <f t="shared" si="71"/>
        <v>2.7317435718778074E-9</v>
      </c>
    </row>
    <row r="439" spans="1:13" x14ac:dyDescent="0.35">
      <c r="A439" s="2">
        <f t="shared" si="64"/>
        <v>0.43700000000000033</v>
      </c>
      <c r="B439" s="1">
        <f>NORMDIST($A439,Calculator!$B$7,Calculator!$B$9,FALSE)/1000</f>
        <v>4.5632330172237233E-9</v>
      </c>
      <c r="C439" s="1">
        <f>NORMDIST($A439,Calculator!$B$7,Calculator!$B$9,TRUE)</f>
        <v>1.254979751926414E-8</v>
      </c>
      <c r="D439">
        <f t="shared" si="65"/>
        <v>3.8426546694867738E-9</v>
      </c>
      <c r="E439" s="1">
        <f>(1+(Calculator!B$4*(Calculator!B$2-1)))^(Calculator!B$8*A439)*(1-(Calculator!B$4))^(Calculator!B$8*(1-A439))</f>
        <v>5.2253269697055931E-4</v>
      </c>
      <c r="F439">
        <f>B439*Calculator!B$8</f>
        <v>4.563233017223723E-6</v>
      </c>
      <c r="G439">
        <f t="shared" si="63"/>
        <v>2.3844384553950147E-12</v>
      </c>
      <c r="H439">
        <f t="shared" si="66"/>
        <v>-7.5568229981491406</v>
      </c>
      <c r="I439">
        <f t="shared" si="67"/>
        <v>-3.4483544210469727E-5</v>
      </c>
      <c r="J439">
        <f t="shared" si="68"/>
        <v>77.569314552575364</v>
      </c>
      <c r="K439">
        <f t="shared" si="69"/>
        <v>3.539668572897245E-4</v>
      </c>
      <c r="L439">
        <f t="shared" si="70"/>
        <v>1.2752197369180044E-8</v>
      </c>
      <c r="M439">
        <f t="shared" si="71"/>
        <v>3.9014826910558661E-9</v>
      </c>
    </row>
    <row r="440" spans="1:13" x14ac:dyDescent="0.35">
      <c r="A440" s="2">
        <f t="shared" si="64"/>
        <v>0.43800000000000033</v>
      </c>
      <c r="B440" s="1">
        <f>NORMDIST($A440,Calculator!$B$7,Calculator!$B$9,FALSE)/1000</f>
        <v>6.4812186781389569E-9</v>
      </c>
      <c r="C440" s="1">
        <f>NORMDIST($A440,Calculator!$B$7,Calculator!$B$9,TRUE)</f>
        <v>1.8017879933930584E-8</v>
      </c>
      <c r="D440">
        <f t="shared" si="65"/>
        <v>5.4680824146664445E-9</v>
      </c>
      <c r="E440" s="1">
        <f>(1+(Calculator!B$4*(Calculator!B$2-1)))^(Calculator!B$8*A440)*(1-(Calculator!B$4))^(Calculator!B$8*(1-A440))</f>
        <v>5.7753613875693684E-4</v>
      </c>
      <c r="F440">
        <f>B440*Calculator!B$8</f>
        <v>6.4812186781389567E-6</v>
      </c>
      <c r="G440">
        <f t="shared" si="63"/>
        <v>3.7431380098117113E-12</v>
      </c>
      <c r="H440">
        <f t="shared" si="66"/>
        <v>-7.456739539592153</v>
      </c>
      <c r="I440">
        <f t="shared" si="67"/>
        <v>-4.8328759582021944E-5</v>
      </c>
      <c r="J440">
        <f t="shared" si="68"/>
        <v>75.816392284148023</v>
      </c>
      <c r="K440">
        <f t="shared" si="69"/>
        <v>4.9138261778113046E-4</v>
      </c>
      <c r="L440">
        <f t="shared" si="70"/>
        <v>1.8302034344886513E-8</v>
      </c>
      <c r="M440">
        <f t="shared" si="71"/>
        <v>5.5498369757064691E-9</v>
      </c>
    </row>
    <row r="441" spans="1:13" x14ac:dyDescent="0.35">
      <c r="A441" s="2">
        <f t="shared" si="64"/>
        <v>0.43900000000000033</v>
      </c>
      <c r="B441" s="1">
        <f>NORMDIST($A441,Calculator!$B$7,Calculator!$B$9,FALSE)/1000</f>
        <v>9.1685186323220258E-9</v>
      </c>
      <c r="C441" s="1">
        <f>NORMDIST($A441,Calculator!$B$7,Calculator!$B$9,TRUE)</f>
        <v>2.5767810162054554E-8</v>
      </c>
      <c r="D441">
        <f t="shared" si="65"/>
        <v>7.7499302281239696E-9</v>
      </c>
      <c r="E441" s="1">
        <f>(1+(Calculator!B$4*(Calculator!B$2-1)))^(Calculator!B$8*A441)*(1-(Calculator!B$4))^(Calculator!B$8*(1-A441))</f>
        <v>6.3832941652082139E-4</v>
      </c>
      <c r="F441">
        <f>B441*Calculator!B$8</f>
        <v>9.1685186323220261E-6</v>
      </c>
      <c r="G441">
        <f t="shared" si="63"/>
        <v>5.8525351489303982E-12</v>
      </c>
      <c r="H441">
        <f t="shared" si="66"/>
        <v>-7.356656081035176</v>
      </c>
      <c r="I441">
        <f t="shared" si="67"/>
        <v>-6.7449638350556142E-5</v>
      </c>
      <c r="J441">
        <f t="shared" si="68"/>
        <v>74.083503413074311</v>
      </c>
      <c r="K441">
        <f t="shared" si="69"/>
        <v>6.7923598139046427E-4</v>
      </c>
      <c r="L441">
        <f t="shared" si="70"/>
        <v>2.6165093710979547E-8</v>
      </c>
      <c r="M441">
        <f t="shared" si="71"/>
        <v>7.8630593660930343E-9</v>
      </c>
    </row>
    <row r="442" spans="1:13" x14ac:dyDescent="0.35">
      <c r="A442" s="2">
        <f t="shared" si="64"/>
        <v>0.44000000000000034</v>
      </c>
      <c r="B442" s="1">
        <f>NORMDIST($A442,Calculator!$B$7,Calculator!$B$9,FALSE)/1000</f>
        <v>1.291814446877491E-8</v>
      </c>
      <c r="C442" s="1">
        <f>NORMDIST($A442,Calculator!$B$7,Calculator!$B$9,TRUE)</f>
        <v>3.6707867048536524E-8</v>
      </c>
      <c r="D442">
        <f t="shared" si="65"/>
        <v>1.094005688648197E-8</v>
      </c>
      <c r="E442" s="1">
        <f>(1+(Calculator!B$4*(Calculator!B$2-1)))^(Calculator!B$8*A442)*(1-(Calculator!B$4))^(Calculator!B$8*(1-A442))</f>
        <v>7.0552198668091142E-4</v>
      </c>
      <c r="F442">
        <f>B442*Calculator!B$8</f>
        <v>1.2918144468774909E-5</v>
      </c>
      <c r="G442">
        <f t="shared" si="63"/>
        <v>9.1140349498411015E-12</v>
      </c>
      <c r="H442">
        <f t="shared" si="66"/>
        <v>-7.2565726224781884</v>
      </c>
      <c r="I442">
        <f t="shared" si="67"/>
        <v>-9.374145348533004E-5</v>
      </c>
      <c r="J442">
        <f t="shared" si="68"/>
        <v>72.370647939353859</v>
      </c>
      <c r="K442">
        <f t="shared" si="69"/>
        <v>9.3489448537942027E-4</v>
      </c>
      <c r="L442">
        <f t="shared" si="70"/>
        <v>3.7261022737016158E-8</v>
      </c>
      <c r="M442">
        <f t="shared" si="71"/>
        <v>1.1095929026036611E-8</v>
      </c>
    </row>
    <row r="443" spans="1:13" x14ac:dyDescent="0.35">
      <c r="A443" s="2">
        <f t="shared" si="64"/>
        <v>0.44100000000000034</v>
      </c>
      <c r="B443" s="1">
        <f>NORMDIST($A443,Calculator!$B$7,Calculator!$B$9,FALSE)/1000</f>
        <v>1.8128403979394691E-8</v>
      </c>
      <c r="C443" s="1">
        <f>NORMDIST($A443,Calculator!$B$7,Calculator!$B$9,TRUE)</f>
        <v>5.2089428137010578E-8</v>
      </c>
      <c r="D443">
        <f t="shared" si="65"/>
        <v>1.5381561088474055E-8</v>
      </c>
      <c r="E443" s="1">
        <f>(1+(Calculator!B$4*(Calculator!B$2-1)))^(Calculator!B$8*A443)*(1-(Calculator!B$4))^(Calculator!B$8*(1-A443))</f>
        <v>7.7978745896310829E-4</v>
      </c>
      <c r="F443">
        <f>B443*Calculator!B$8</f>
        <v>1.8128403979394692E-5</v>
      </c>
      <c r="G443">
        <f t="shared" si="63"/>
        <v>1.4136302074148887E-11</v>
      </c>
      <c r="H443">
        <f t="shared" si="66"/>
        <v>-7.1564891639212114</v>
      </c>
      <c r="I443">
        <f t="shared" si="67"/>
        <v>-1.2973572663772429E-4</v>
      </c>
      <c r="J443">
        <f t="shared" si="68"/>
        <v>70.677825862987063</v>
      </c>
      <c r="K443">
        <f t="shared" si="69"/>
        <v>1.2812761796295398E-3</v>
      </c>
      <c r="L443">
        <f t="shared" si="70"/>
        <v>5.2856424695526556E-8</v>
      </c>
      <c r="M443">
        <f t="shared" si="71"/>
        <v>1.5595401958510398E-8</v>
      </c>
    </row>
    <row r="444" spans="1:13" x14ac:dyDescent="0.35">
      <c r="A444" s="2">
        <f t="shared" si="64"/>
        <v>0.44200000000000034</v>
      </c>
      <c r="B444" s="1">
        <f>NORMDIST($A444,Calculator!$B$7,Calculator!$B$9,FALSE)/1000</f>
        <v>2.5338299912962601E-8</v>
      </c>
      <c r="C444" s="1">
        <f>NORMDIST($A444,Calculator!$B$7,Calculator!$B$9,TRUE)</f>
        <v>7.3629160155526659E-8</v>
      </c>
      <c r="D444">
        <f t="shared" si="65"/>
        <v>2.1539732018516081E-8</v>
      </c>
      <c r="E444" s="1">
        <f>(1+(Calculator!B$4*(Calculator!B$2-1)))^(Calculator!B$8*A444)*(1-(Calculator!B$4))^(Calculator!B$8*(1-A444))</f>
        <v>8.6187034938028212E-4</v>
      </c>
      <c r="F444">
        <f>B444*Calculator!B$8</f>
        <v>2.5338299912962602E-5</v>
      </c>
      <c r="G444">
        <f t="shared" si="63"/>
        <v>2.1838329398687449E-11</v>
      </c>
      <c r="H444">
        <f t="shared" si="66"/>
        <v>-7.0564057053642237</v>
      </c>
      <c r="I444">
        <f t="shared" si="67"/>
        <v>-1.7879732407005911E-4</v>
      </c>
      <c r="J444">
        <f t="shared" si="68"/>
        <v>69.005037183973528</v>
      </c>
      <c r="K444">
        <f t="shared" si="69"/>
        <v>1.7484703276726575E-3</v>
      </c>
      <c r="L444">
        <f t="shared" si="70"/>
        <v>7.4688260816050669E-8</v>
      </c>
      <c r="M444">
        <f t="shared" si="71"/>
        <v>2.1831836120524113E-8</v>
      </c>
    </row>
    <row r="445" spans="1:13" x14ac:dyDescent="0.35">
      <c r="A445" s="2">
        <f t="shared" si="64"/>
        <v>0.44300000000000034</v>
      </c>
      <c r="B445" s="1">
        <f>NORMDIST($A445,Calculator!$B$7,Calculator!$B$9,FALSE)/1000</f>
        <v>3.5273929473939712E-8</v>
      </c>
      <c r="C445" s="1">
        <f>NORMDIST($A445,Calculator!$B$7,Calculator!$B$9,TRUE)</f>
        <v>1.0367187833878407E-7</v>
      </c>
      <c r="D445">
        <f t="shared" si="65"/>
        <v>3.0042718183257414E-8</v>
      </c>
      <c r="E445" s="1">
        <f>(1+(Calculator!B$4*(Calculator!B$2-1)))^(Calculator!B$8*A445)*(1-(Calculator!B$4))^(Calculator!B$8*(1-A445))</f>
        <v>9.5259354405188542E-4</v>
      </c>
      <c r="F445">
        <f>B445*Calculator!B$8</f>
        <v>3.5273929473939715E-5</v>
      </c>
      <c r="G445">
        <f t="shared" si="63"/>
        <v>3.3601717490216487E-11</v>
      </c>
      <c r="H445">
        <f t="shared" si="66"/>
        <v>-6.9563222468072468</v>
      </c>
      <c r="I445">
        <f t="shared" si="67"/>
        <v>-2.453768203318767E-4</v>
      </c>
      <c r="J445">
        <f t="shared" si="68"/>
        <v>67.352281902313635</v>
      </c>
      <c r="K445">
        <f t="shared" si="69"/>
        <v>2.3757796417311172E-3</v>
      </c>
      <c r="L445">
        <f t="shared" si="70"/>
        <v>1.0512826724220731E-7</v>
      </c>
      <c r="M445">
        <f t="shared" si="71"/>
        <v>3.0440006426156644E-8</v>
      </c>
    </row>
    <row r="446" spans="1:13" x14ac:dyDescent="0.35">
      <c r="A446" s="2">
        <f t="shared" si="64"/>
        <v>0.44400000000000034</v>
      </c>
      <c r="B446" s="1">
        <f>NORMDIST($A446,Calculator!$B$7,Calculator!$B$9,FALSE)/1000</f>
        <v>4.8908988420748801E-8</v>
      </c>
      <c r="C446" s="1">
        <f>NORMDIST($A446,Calculator!$B$7,Calculator!$B$9,TRUE)</f>
        <v>1.4540656900708924E-7</v>
      </c>
      <c r="D446">
        <f t="shared" si="65"/>
        <v>4.1734690668305167E-8</v>
      </c>
      <c r="E446" s="1">
        <f>(1+(Calculator!B$4*(Calculator!B$2-1)))^(Calculator!B$8*A446)*(1-(Calculator!B$4))^(Calculator!B$8*(1-A446))</f>
        <v>1.052866548688935E-3</v>
      </c>
      <c r="F446">
        <f>B446*Calculator!B$8</f>
        <v>4.89089884207488E-5</v>
      </c>
      <c r="G446">
        <f t="shared" si="63"/>
        <v>5.1494637838420875E-11</v>
      </c>
      <c r="H446">
        <f t="shared" si="66"/>
        <v>-6.8562387882502556</v>
      </c>
      <c r="I446">
        <f t="shared" si="67"/>
        <v>-3.3533170350442054E-4</v>
      </c>
      <c r="J446">
        <f t="shared" si="68"/>
        <v>65.719560018006959</v>
      </c>
      <c r="K446">
        <f t="shared" si="69"/>
        <v>3.214277199937408E-3</v>
      </c>
      <c r="L446">
        <f t="shared" si="70"/>
        <v>1.4740096886754674E-7</v>
      </c>
      <c r="M446">
        <f t="shared" si="71"/>
        <v>4.2272701625339422E-8</v>
      </c>
    </row>
    <row r="447" spans="1:13" x14ac:dyDescent="0.35">
      <c r="A447" s="2">
        <f t="shared" si="64"/>
        <v>0.44500000000000034</v>
      </c>
      <c r="B447" s="1">
        <f>NORMDIST($A447,Calculator!$B$7,Calculator!$B$9,FALSE)/1000</f>
        <v>6.7543255132342198E-8</v>
      </c>
      <c r="C447" s="1">
        <f>NORMDIST($A447,Calculator!$B$7,Calculator!$B$9,TRUE)</f>
        <v>2.0315154710838855E-7</v>
      </c>
      <c r="D447">
        <f t="shared" si="65"/>
        <v>5.7744978101299309E-8</v>
      </c>
      <c r="E447" s="1">
        <f>(1+(Calculator!B$4*(Calculator!B$2-1)))^(Calculator!B$8*A447)*(1-(Calculator!B$4))^(Calculator!B$8*(1-A447))</f>
        <v>1.1636946064456585E-3</v>
      </c>
      <c r="F447">
        <f>B447*Calculator!B$8</f>
        <v>6.7543255132342201E-5</v>
      </c>
      <c r="G447">
        <f t="shared" si="63"/>
        <v>7.8599721699289655E-11</v>
      </c>
      <c r="H447">
        <f t="shared" si="66"/>
        <v>-6.7561553296932786</v>
      </c>
      <c r="I447">
        <f t="shared" si="67"/>
        <v>-4.5633272314720666E-4</v>
      </c>
      <c r="J447">
        <f t="shared" si="68"/>
        <v>64.106871531053969</v>
      </c>
      <c r="K447">
        <f t="shared" si="69"/>
        <v>4.3299867795582635E-3</v>
      </c>
      <c r="L447">
        <f t="shared" si="70"/>
        <v>2.0587136768678351E-7</v>
      </c>
      <c r="M447">
        <f t="shared" si="71"/>
        <v>5.8470398819236775E-8</v>
      </c>
    </row>
    <row r="448" spans="1:13" x14ac:dyDescent="0.35">
      <c r="A448" s="2">
        <f t="shared" si="64"/>
        <v>0.44600000000000034</v>
      </c>
      <c r="B448" s="1">
        <f>NORMDIST($A448,Calculator!$B$7,Calculator!$B$9,FALSE)/1000</f>
        <v>9.2903860640041856E-8</v>
      </c>
      <c r="C448" s="1">
        <f>NORMDIST($A448,Calculator!$B$7,Calculator!$B$9,TRUE)</f>
        <v>2.8272904690606926E-7</v>
      </c>
      <c r="D448">
        <f t="shared" si="65"/>
        <v>7.9577499797680714E-8</v>
      </c>
      <c r="E448" s="1">
        <f>(1+(Calculator!B$4*(Calculator!B$2-1)))^(Calculator!B$8*A448)*(1-(Calculator!B$4))^(Calculator!B$8*(1-A448))</f>
        <v>1.2861887755452081E-3</v>
      </c>
      <c r="F448">
        <f>B448*Calculator!B$8</f>
        <v>9.290386064004186E-5</v>
      </c>
      <c r="G448">
        <f t="shared" si="63"/>
        <v>1.194919027600381E-10</v>
      </c>
      <c r="H448">
        <f t="shared" si="66"/>
        <v>-6.656071871136291</v>
      </c>
      <c r="I448">
        <f t="shared" si="67"/>
        <v>-6.1837477352614861E-4</v>
      </c>
      <c r="J448">
        <f t="shared" si="68"/>
        <v>62.514216441454259</v>
      </c>
      <c r="K448">
        <f t="shared" si="69"/>
        <v>5.8078120522982802E-3</v>
      </c>
      <c r="L448">
        <f t="shared" si="70"/>
        <v>2.8642273106171223E-7</v>
      </c>
      <c r="M448">
        <f t="shared" si="71"/>
        <v>8.0551363374928716E-8</v>
      </c>
    </row>
    <row r="449" spans="1:13" x14ac:dyDescent="0.35">
      <c r="A449" s="2">
        <f t="shared" si="64"/>
        <v>0.44700000000000034</v>
      </c>
      <c r="B449" s="1">
        <f>NORMDIST($A449,Calculator!$B$7,Calculator!$B$9,FALSE)/1000</f>
        <v>1.2727526339968704E-7</v>
      </c>
      <c r="C449" s="1">
        <f>NORMDIST($A449,Calculator!$B$7,Calculator!$B$9,TRUE)</f>
        <v>3.9195489022455994E-7</v>
      </c>
      <c r="D449">
        <f t="shared" si="65"/>
        <v>1.0922584331849068E-7</v>
      </c>
      <c r="E449" s="1">
        <f>(1+(Calculator!B$4*(Calculator!B$2-1)))^(Calculator!B$8*A449)*(1-(Calculator!B$4))^(Calculator!B$8*(1-A449))</f>
        <v>1.4215770677078589E-3</v>
      </c>
      <c r="F449">
        <f>B449*Calculator!B$8</f>
        <v>1.2727526339968703E-4</v>
      </c>
      <c r="G449">
        <f t="shared" si="63"/>
        <v>1.8093159573547248E-10</v>
      </c>
      <c r="H449">
        <f t="shared" si="66"/>
        <v>-6.5559884125793104</v>
      </c>
      <c r="I449">
        <f t="shared" si="67"/>
        <v>-8.3441515205632784E-4</v>
      </c>
      <c r="J449">
        <f t="shared" si="68"/>
        <v>60.941594749208114</v>
      </c>
      <c r="K449">
        <f t="shared" si="69"/>
        <v>7.756357523702447E-3</v>
      </c>
      <c r="L449">
        <f t="shared" si="70"/>
        <v>3.9695027572826798E-7</v>
      </c>
      <c r="M449">
        <f t="shared" si="71"/>
        <v>1.1052754466655575E-7</v>
      </c>
    </row>
    <row r="450" spans="1:13" x14ac:dyDescent="0.35">
      <c r="A450" s="2">
        <f t="shared" si="64"/>
        <v>0.44800000000000034</v>
      </c>
      <c r="B450" s="1">
        <f>NORMDIST($A450,Calculator!$B$7,Calculator!$B$9,FALSE)/1000</f>
        <v>1.7366516594809063E-7</v>
      </c>
      <c r="C450" s="1">
        <f>NORMDIST($A450,Calculator!$B$7,Calculator!$B$9,TRUE)</f>
        <v>5.4127543652252854E-7</v>
      </c>
      <c r="D450">
        <f t="shared" si="65"/>
        <v>1.493205462979686E-7</v>
      </c>
      <c r="E450" s="1">
        <f>(1+(Calculator!B$4*(Calculator!B$2-1)))^(Calculator!B$8*A450)*(1-(Calculator!B$4))^(Calculator!B$8*(1-A450))</f>
        <v>1.5712167590455415E-3</v>
      </c>
      <c r="F450">
        <f>B450*Calculator!B$8</f>
        <v>1.7366516594809062E-4</v>
      </c>
      <c r="G450">
        <f t="shared" si="63"/>
        <v>2.728656192000651E-10</v>
      </c>
      <c r="H450">
        <f t="shared" si="66"/>
        <v>-6.4559049540223192</v>
      </c>
      <c r="I450">
        <f t="shared" si="67"/>
        <v>-1.1211658051853864E-3</v>
      </c>
      <c r="J450">
        <f t="shared" si="68"/>
        <v>59.389006454315265</v>
      </c>
      <c r="K450">
        <f t="shared" si="69"/>
        <v>1.0313801661380885E-2</v>
      </c>
      <c r="L450">
        <f t="shared" si="70"/>
        <v>5.4800313032862518E-7</v>
      </c>
      <c r="M450">
        <f t="shared" si="71"/>
        <v>1.510528546003572E-7</v>
      </c>
    </row>
    <row r="451" spans="1:13" x14ac:dyDescent="0.35">
      <c r="A451" s="2">
        <f t="shared" si="64"/>
        <v>0.44900000000000034</v>
      </c>
      <c r="B451" s="1">
        <f>NORMDIST($A451,Calculator!$B$7,Calculator!$B$9,FALSE)/1000</f>
        <v>2.3601515733698758E-7</v>
      </c>
      <c r="C451" s="1">
        <f>NORMDIST($A451,Calculator!$B$7,Calculator!$B$9,TRUE)</f>
        <v>7.4459200964302279E-7</v>
      </c>
      <c r="D451">
        <f t="shared" si="65"/>
        <v>2.0331657312049425E-7</v>
      </c>
      <c r="E451" s="1">
        <f>(1+(Calculator!B$4*(Calculator!B$2-1)))^(Calculator!B$8*A451)*(1-(Calculator!B$4))^(Calculator!B$8*(1-A451))</f>
        <v>1.7366079968397995E-3</v>
      </c>
      <c r="F451">
        <f>B451*Calculator!B$8</f>
        <v>2.3601515733698758E-4</v>
      </c>
      <c r="G451">
        <f t="shared" ref="G451:G514" si="72">E451*B451</f>
        <v>4.0986580960681614E-10</v>
      </c>
      <c r="H451">
        <f t="shared" si="66"/>
        <v>-6.3558214954653423</v>
      </c>
      <c r="I451">
        <f t="shared" si="67"/>
        <v>-1.5000702102580604E-3</v>
      </c>
      <c r="J451">
        <f t="shared" si="68"/>
        <v>57.856451556776086</v>
      </c>
      <c r="K451">
        <f t="shared" si="69"/>
        <v>1.3654999517132308E-2</v>
      </c>
      <c r="L451">
        <f t="shared" si="70"/>
        <v>7.536149796662795E-7</v>
      </c>
      <c r="M451">
        <f t="shared" si="71"/>
        <v>2.0561184933765432E-7</v>
      </c>
    </row>
    <row r="452" spans="1:13" x14ac:dyDescent="0.35">
      <c r="A452" s="2">
        <f t="shared" ref="A452:A515" si="73">A451+0.001</f>
        <v>0.45000000000000034</v>
      </c>
      <c r="B452" s="1">
        <f>NORMDIST($A452,Calculator!$B$7,Calculator!$B$9,FALSE)/1000</f>
        <v>3.1946666107756355E-7</v>
      </c>
      <c r="C452" s="1">
        <f>NORMDIST($A452,Calculator!$B$7,Calculator!$B$9,TRUE)</f>
        <v>1.0203226563699601E-6</v>
      </c>
      <c r="D452">
        <f t="shared" si="65"/>
        <v>2.7573064672693729E-7</v>
      </c>
      <c r="E452" s="1">
        <f>(1+(Calculator!B$4*(Calculator!B$2-1)))^(Calculator!B$8*A452)*(1-(Calculator!B$4))^(Calculator!B$8*(1-A452))</f>
        <v>1.9194088386124196E-3</v>
      </c>
      <c r="F452">
        <f>B452*Calculator!B$8</f>
        <v>3.1946666107756353E-4</v>
      </c>
      <c r="G452">
        <f t="shared" si="72"/>
        <v>6.1318713291427369E-10</v>
      </c>
      <c r="H452">
        <f t="shared" si="66"/>
        <v>-6.2557380369083546</v>
      </c>
      <c r="I452">
        <f t="shared" si="67"/>
        <v>-1.9984997432270241E-3</v>
      </c>
      <c r="J452">
        <f t="shared" si="68"/>
        <v>56.343930056590203</v>
      </c>
      <c r="K452">
        <f t="shared" si="69"/>
        <v>1.8000007207166647E-2</v>
      </c>
      <c r="L452">
        <f t="shared" si="70"/>
        <v>1.0323734863647195E-6</v>
      </c>
      <c r="M452">
        <f t="shared" si="71"/>
        <v>2.7875850669843999E-7</v>
      </c>
    </row>
    <row r="453" spans="1:13" x14ac:dyDescent="0.35">
      <c r="A453" s="2">
        <f t="shared" si="73"/>
        <v>0.45100000000000035</v>
      </c>
      <c r="B453" s="1">
        <f>NORMDIST($A453,Calculator!$B$7,Calculator!$B$9,FALSE)/1000</f>
        <v>4.3069483003994761E-7</v>
      </c>
      <c r="C453" s="1">
        <f>NORMDIST($A453,Calculator!$B$7,Calculator!$B$9,TRUE)</f>
        <v>1.3927626797991079E-6</v>
      </c>
      <c r="D453">
        <f t="shared" si="65"/>
        <v>3.7244002342914781E-7</v>
      </c>
      <c r="E453" s="1">
        <f>(1+(Calculator!B$4*(Calculator!B$2-1)))^(Calculator!B$8*A453)*(1-(Calculator!B$4))^(Calculator!B$8*(1-A453))</f>
        <v>2.1214518742558208E-3</v>
      </c>
      <c r="F453">
        <f>B453*Calculator!B$8</f>
        <v>4.306948300399476E-4</v>
      </c>
      <c r="G453">
        <f t="shared" si="72"/>
        <v>9.1369835442053906E-10</v>
      </c>
      <c r="H453">
        <f t="shared" si="66"/>
        <v>-6.1556545783513776</v>
      </c>
      <c r="I453">
        <f t="shared" si="67"/>
        <v>-2.6512086024076719E-3</v>
      </c>
      <c r="J453">
        <f t="shared" si="68"/>
        <v>54.851441953757934</v>
      </c>
      <c r="K453">
        <f t="shared" si="69"/>
        <v>2.3624232469719824E-2</v>
      </c>
      <c r="L453">
        <f t="shared" si="70"/>
        <v>1.4087902074274513E-6</v>
      </c>
      <c r="M453">
        <f t="shared" si="71"/>
        <v>3.7641672106273178E-7</v>
      </c>
    </row>
    <row r="454" spans="1:13" x14ac:dyDescent="0.35">
      <c r="A454" s="2">
        <f t="shared" si="73"/>
        <v>0.45200000000000035</v>
      </c>
      <c r="B454" s="1">
        <f>NORMDIST($A454,Calculator!$B$7,Calculator!$B$9,FALSE)/1000</f>
        <v>5.7832536786340709E-7</v>
      </c>
      <c r="C454" s="1">
        <f>NORMDIST($A454,Calculator!$B$7,Calculator!$B$9,TRUE)</f>
        <v>1.8938191777752676E-6</v>
      </c>
      <c r="D454">
        <f t="shared" si="65"/>
        <v>5.0105649797615974E-7</v>
      </c>
      <c r="E454" s="1">
        <f>(1+(Calculator!B$4*(Calculator!B$2-1)))^(Calculator!B$8*A454)*(1-(Calculator!B$4))^(Calculator!B$8*(1-A454))</f>
        <v>2.3447625978617083E-3</v>
      </c>
      <c r="F454">
        <f>B454*Calculator!B$8</f>
        <v>5.7832536786340714E-4</v>
      </c>
      <c r="G454">
        <f t="shared" si="72"/>
        <v>1.3560356919607306E-9</v>
      </c>
      <c r="H454">
        <f t="shared" si="66"/>
        <v>-6.05557111979439</v>
      </c>
      <c r="I454">
        <f t="shared" si="67"/>
        <v>-3.5020903954781149E-3</v>
      </c>
      <c r="J454">
        <f t="shared" si="68"/>
        <v>53.37898724827896</v>
      </c>
      <c r="K454">
        <f t="shared" si="69"/>
        <v>3.0870422436537048E-2</v>
      </c>
      <c r="L454">
        <f t="shared" si="70"/>
        <v>1.9150465451693482E-6</v>
      </c>
      <c r="M454">
        <f t="shared" si="71"/>
        <v>5.0625633774189692E-7</v>
      </c>
    </row>
    <row r="455" spans="1:13" x14ac:dyDescent="0.35">
      <c r="A455" s="2">
        <f t="shared" si="73"/>
        <v>0.45300000000000035</v>
      </c>
      <c r="B455" s="1">
        <f>NORMDIST($A455,Calculator!$B$7,Calculator!$B$9,FALSE)/1000</f>
        <v>7.7345187239406556E-7</v>
      </c>
      <c r="C455" s="1">
        <f>NORMDIST($A455,Calculator!$B$7,Calculator!$B$9,TRUE)</f>
        <v>2.5652110812691607E-6</v>
      </c>
      <c r="D455">
        <f t="shared" si="65"/>
        <v>6.7139190349389305E-7</v>
      </c>
      <c r="E455" s="1">
        <f>(1+(Calculator!B$4*(Calculator!B$2-1)))^(Calculator!B$8*A455)*(1-(Calculator!B$4))^(Calculator!B$8*(1-A455))</f>
        <v>2.5915797134260844E-3</v>
      </c>
      <c r="F455">
        <f>B455*Calculator!B$8</f>
        <v>7.734518723940656E-4</v>
      </c>
      <c r="G455">
        <f t="shared" si="72"/>
        <v>2.0044621818078807E-9</v>
      </c>
      <c r="H455">
        <f t="shared" si="66"/>
        <v>-5.955487661237413</v>
      </c>
      <c r="I455">
        <f t="shared" si="67"/>
        <v>-4.6062830826038318E-3</v>
      </c>
      <c r="J455">
        <f t="shared" si="68"/>
        <v>51.926565940153601</v>
      </c>
      <c r="K455">
        <f t="shared" si="69"/>
        <v>4.0162699653405715E-2</v>
      </c>
      <c r="L455">
        <f t="shared" si="70"/>
        <v>2.5932075707889194E-6</v>
      </c>
      <c r="M455">
        <f t="shared" si="71"/>
        <v>6.7816102561957124E-7</v>
      </c>
    </row>
    <row r="456" spans="1:13" x14ac:dyDescent="0.35">
      <c r="A456" s="2">
        <f t="shared" si="73"/>
        <v>0.45400000000000035</v>
      </c>
      <c r="B456" s="1">
        <f>NORMDIST($A456,Calculator!$B$7,Calculator!$B$9,FALSE)/1000</f>
        <v>1.030274179504075E-6</v>
      </c>
      <c r="C456" s="1">
        <f>NORMDIST($A456,Calculator!$B$7,Calculator!$B$9,TRUE)</f>
        <v>3.4612452031183904E-6</v>
      </c>
      <c r="D456">
        <f t="shared" si="65"/>
        <v>8.960341218492297E-7</v>
      </c>
      <c r="E456" s="1">
        <f>(1+(Calculator!B$4*(Calculator!B$2-1)))^(Calculator!B$8*A456)*(1-(Calculator!B$4))^(Calculator!B$8*(1-A456))</f>
        <v>2.8643775779972555E-3</v>
      </c>
      <c r="F456">
        <f>B456*Calculator!B$8</f>
        <v>1.0302741795040749E-3</v>
      </c>
      <c r="G456">
        <f t="shared" si="72"/>
        <v>2.951094258960992E-9</v>
      </c>
      <c r="H456">
        <f t="shared" si="66"/>
        <v>-5.8554042026804289</v>
      </c>
      <c r="I456">
        <f t="shared" si="67"/>
        <v>-6.0326717605812905E-3</v>
      </c>
      <c r="J456">
        <f t="shared" si="68"/>
        <v>50.494178029381587</v>
      </c>
      <c r="K456">
        <f t="shared" si="69"/>
        <v>5.2022847838953799E-2</v>
      </c>
      <c r="L456">
        <f t="shared" si="70"/>
        <v>3.4980146062522393E-6</v>
      </c>
      <c r="M456">
        <f t="shared" si="71"/>
        <v>9.0480703546331983E-7</v>
      </c>
    </row>
    <row r="457" spans="1:13" x14ac:dyDescent="0.35">
      <c r="A457" s="2">
        <f t="shared" si="73"/>
        <v>0.45500000000000035</v>
      </c>
      <c r="B457" s="1">
        <f>NORMDIST($A457,Calculator!$B$7,Calculator!$B$9,FALSE)/1000</f>
        <v>1.3668813081152943E-6</v>
      </c>
      <c r="C457" s="1">
        <f>NORMDIST($A457,Calculator!$B$7,Calculator!$B$9,TRUE)</f>
        <v>4.6523008288189271E-6</v>
      </c>
      <c r="D457">
        <f t="shared" si="65"/>
        <v>1.1910556257005367E-6</v>
      </c>
      <c r="E457" s="1">
        <f>(1+(Calculator!B$4*(Calculator!B$2-1)))^(Calculator!B$8*A457)*(1-(Calculator!B$4))^(Calculator!B$8*(1-A457))</f>
        <v>3.1658910072601071E-3</v>
      </c>
      <c r="F457">
        <f>B457*Calculator!B$8</f>
        <v>1.3668813081152943E-3</v>
      </c>
      <c r="G457">
        <f t="shared" si="72"/>
        <v>4.3273972413541417E-9</v>
      </c>
      <c r="H457">
        <f t="shared" si="66"/>
        <v>-5.755320744123452</v>
      </c>
      <c r="I457">
        <f t="shared" si="67"/>
        <v>-7.8668403473505528E-3</v>
      </c>
      <c r="J457">
        <f t="shared" si="68"/>
        <v>49.08182351596313</v>
      </c>
      <c r="K457">
        <f t="shared" si="69"/>
        <v>6.708902713218369E-2</v>
      </c>
      <c r="L457">
        <f t="shared" si="70"/>
        <v>4.7003894986409818E-6</v>
      </c>
      <c r="M457">
        <f t="shared" si="71"/>
        <v>1.2023748923887425E-6</v>
      </c>
    </row>
    <row r="458" spans="1:13" x14ac:dyDescent="0.35">
      <c r="A458" s="2">
        <f t="shared" si="73"/>
        <v>0.45600000000000035</v>
      </c>
      <c r="B458" s="1">
        <f>NORMDIST($A458,Calculator!$B$7,Calculator!$B$9,FALSE)/1000</f>
        <v>1.8062059215441689E-6</v>
      </c>
      <c r="C458" s="1">
        <f>NORMDIST($A458,Calculator!$B$7,Calculator!$B$9,TRUE)</f>
        <v>6.2291806256591847E-6</v>
      </c>
      <c r="D458">
        <f t="shared" si="65"/>
        <v>1.5768797968402576E-6</v>
      </c>
      <c r="E458" s="1">
        <f>(1+(Calculator!B$4*(Calculator!B$2-1)))^(Calculator!B$8*A458)*(1-(Calculator!B$4))^(Calculator!B$8*(1-A458))</f>
        <v>3.499142692234886E-3</v>
      </c>
      <c r="F458">
        <f>B458*Calculator!B$8</f>
        <v>1.8062059215441688E-3</v>
      </c>
      <c r="G458">
        <f t="shared" si="72"/>
        <v>6.3201722510426562E-9</v>
      </c>
      <c r="H458">
        <f t="shared" si="66"/>
        <v>-5.6552372855664608</v>
      </c>
      <c r="I458">
        <f t="shared" si="67"/>
        <v>-1.0214523072927513E-2</v>
      </c>
      <c r="J458">
        <f t="shared" si="68"/>
        <v>47.689502399897933</v>
      </c>
      <c r="K458">
        <f t="shared" si="69"/>
        <v>8.6137061630190498E-2</v>
      </c>
      <c r="L458">
        <f t="shared" si="70"/>
        <v>6.291808785471005E-6</v>
      </c>
      <c r="M458">
        <f t="shared" si="71"/>
        <v>1.5914192868300233E-6</v>
      </c>
    </row>
    <row r="459" spans="1:13" x14ac:dyDescent="0.35">
      <c r="A459" s="2">
        <f t="shared" si="73"/>
        <v>0.45700000000000035</v>
      </c>
      <c r="B459" s="1">
        <f>NORMDIST($A459,Calculator!$B$7,Calculator!$B$9,FALSE)/1000</f>
        <v>2.3771806533912935E-6</v>
      </c>
      <c r="C459" s="1">
        <f>NORMDIST($A459,Calculator!$B$7,Calculator!$B$9,TRUE)</f>
        <v>8.3085142720543383E-6</v>
      </c>
      <c r="D459">
        <f t="shared" si="65"/>
        <v>2.0793336463951536E-6</v>
      </c>
      <c r="E459" s="1">
        <f>(1+(Calculator!B$4*(Calculator!B$2-1)))^(Calculator!B$8*A459)*(1-(Calculator!B$4))^(Calculator!B$8*(1-A459))</f>
        <v>3.8674735019437996E-3</v>
      </c>
      <c r="F459">
        <f>B459*Calculator!B$8</f>
        <v>2.3771806533912933E-3</v>
      </c>
      <c r="G459">
        <f t="shared" si="72"/>
        <v>9.1936831863242753E-9</v>
      </c>
      <c r="H459">
        <f t="shared" si="66"/>
        <v>-5.5551538270094838</v>
      </c>
      <c r="I459">
        <f t="shared" si="67"/>
        <v>-1.3205604204179548E-2</v>
      </c>
      <c r="J459">
        <f t="shared" si="68"/>
        <v>46.317214681186378</v>
      </c>
      <c r="K459">
        <f t="shared" si="69"/>
        <v>0.11010438665908744</v>
      </c>
      <c r="L459">
        <f t="shared" si="70"/>
        <v>8.3897345838702494E-6</v>
      </c>
      <c r="M459">
        <f t="shared" si="71"/>
        <v>2.0979257983992444E-6</v>
      </c>
    </row>
    <row r="460" spans="1:13" x14ac:dyDescent="0.35">
      <c r="A460" s="2">
        <f t="shared" si="73"/>
        <v>0.45800000000000035</v>
      </c>
      <c r="B460" s="1">
        <f>NORMDIST($A460,Calculator!$B$7,Calculator!$B$9,FALSE)/1000</f>
        <v>3.1161300950809553E-6</v>
      </c>
      <c r="C460" s="1">
        <f>NORMDIST($A460,Calculator!$B$7,Calculator!$B$9,TRUE)</f>
        <v>1.1039433285465541E-5</v>
      </c>
      <c r="D460">
        <f t="shared" si="65"/>
        <v>2.730919013411203E-6</v>
      </c>
      <c r="E460" s="1">
        <f>(1+(Calculator!B$4*(Calculator!B$2-1)))^(Calculator!B$8*A460)*(1-(Calculator!B$4))^(Calculator!B$8*(1-A460))</f>
        <v>4.2745759758326422E-3</v>
      </c>
      <c r="F460">
        <f>B460*Calculator!B$8</f>
        <v>3.1161300950809552E-3</v>
      </c>
      <c r="G460">
        <f t="shared" si="72"/>
        <v>1.3320134842002138E-8</v>
      </c>
      <c r="H460">
        <f t="shared" si="66"/>
        <v>-5.4550703684524962</v>
      </c>
      <c r="I460">
        <f t="shared" si="67"/>
        <v>-1.6998708945919178E-2</v>
      </c>
      <c r="J460">
        <f t="shared" si="68"/>
        <v>44.96496035982814</v>
      </c>
      <c r="K460">
        <f t="shared" si="69"/>
        <v>0.14011666620138263</v>
      </c>
      <c r="L460">
        <f t="shared" si="70"/>
        <v>1.114432110688869E-5</v>
      </c>
      <c r="M460">
        <f t="shared" si="71"/>
        <v>2.754586523018441E-6</v>
      </c>
    </row>
    <row r="461" spans="1:13" x14ac:dyDescent="0.35">
      <c r="A461" s="2">
        <f t="shared" si="73"/>
        <v>0.45900000000000035</v>
      </c>
      <c r="B461" s="1">
        <f>NORMDIST($A461,Calculator!$B$7,Calculator!$B$9,FALSE)/1000</f>
        <v>4.0684355689649426E-6</v>
      </c>
      <c r="C461" s="1">
        <f>NORMDIST($A461,Calculator!$B$7,Calculator!$B$9,TRUE)</f>
        <v>1.4611771004718677E-5</v>
      </c>
      <c r="D461">
        <f t="shared" si="65"/>
        <v>3.5723377192531356E-6</v>
      </c>
      <c r="E461" s="1">
        <f>(1+(Calculator!B$4*(Calculator!B$2-1)))^(Calculator!B$8*A461)*(1-(Calculator!B$4))^(Calculator!B$8*(1-A461))</f>
        <v>4.7245313417097357E-3</v>
      </c>
      <c r="F461">
        <f>B461*Calculator!B$8</f>
        <v>4.0684355689649425E-3</v>
      </c>
      <c r="G461">
        <f t="shared" si="72"/>
        <v>1.9221451357301551E-8</v>
      </c>
      <c r="H461">
        <f t="shared" si="66"/>
        <v>-5.3549869098955192</v>
      </c>
      <c r="I461">
        <f t="shared" si="67"/>
        <v>-2.1786419215560595E-2</v>
      </c>
      <c r="J461">
        <f t="shared" si="68"/>
        <v>43.632739435823495</v>
      </c>
      <c r="K461">
        <f t="shared" si="69"/>
        <v>0.17751698909208363</v>
      </c>
      <c r="L461">
        <f t="shared" si="70"/>
        <v>1.4746651161880425E-5</v>
      </c>
      <c r="M461">
        <f t="shared" si="71"/>
        <v>3.6023300549917352E-6</v>
      </c>
    </row>
    <row r="462" spans="1:13" x14ac:dyDescent="0.35">
      <c r="A462" s="2">
        <f t="shared" si="73"/>
        <v>0.46000000000000035</v>
      </c>
      <c r="B462" s="1">
        <f>NORMDIST($A462,Calculator!$B$7,Calculator!$B$9,FALSE)/1000</f>
        <v>5.2905128385427649E-6</v>
      </c>
      <c r="C462" s="1">
        <f>NORMDIST($A462,Calculator!$B$7,Calculator!$B$9,TRUE)</f>
        <v>1.926608035369032E-5</v>
      </c>
      <c r="D462">
        <f t="shared" si="65"/>
        <v>4.6543093489716434E-6</v>
      </c>
      <c r="E462" s="1">
        <f>(1+(Calculator!B$4*(Calculator!B$2-1)))^(Calculator!B$8*A462)*(1-(Calculator!B$4))^(Calculator!B$8*(1-A462))</f>
        <v>5.221850430310788E-3</v>
      </c>
      <c r="F462">
        <f>B462*Calculator!B$8</f>
        <v>5.2905128385427646E-3</v>
      </c>
      <c r="G462">
        <f t="shared" si="72"/>
        <v>2.7626266742509284E-8</v>
      </c>
      <c r="H462">
        <f t="shared" si="66"/>
        <v>-5.2549034513385315</v>
      </c>
      <c r="I462">
        <f t="shared" si="67"/>
        <v>-2.7801134174609186E-2</v>
      </c>
      <c r="J462">
        <f t="shared" si="68"/>
        <v>42.320551909172167</v>
      </c>
      <c r="K462">
        <f t="shared" si="69"/>
        <v>0.22389742320969086</v>
      </c>
      <c r="L462">
        <f t="shared" si="70"/>
        <v>1.9438795606573305E-5</v>
      </c>
      <c r="M462">
        <f t="shared" si="71"/>
        <v>4.6921444446928791E-6</v>
      </c>
    </row>
    <row r="463" spans="1:13" x14ac:dyDescent="0.35">
      <c r="A463" s="2">
        <f t="shared" si="73"/>
        <v>0.46100000000000035</v>
      </c>
      <c r="B463" s="1">
        <f>NORMDIST($A463,Calculator!$B$7,Calculator!$B$9,FALSE)/1000</f>
        <v>6.8521454157487103E-6</v>
      </c>
      <c r="C463" s="1">
        <f>NORMDIST($A463,Calculator!$B$7,Calculator!$B$9,TRUE)</f>
        <v>2.5305803472709429E-5</v>
      </c>
      <c r="D463">
        <f t="shared" si="65"/>
        <v>6.0397231190191087E-6</v>
      </c>
      <c r="E463" s="1">
        <f>(1+(Calculator!B$4*(Calculator!B$2-1)))^(Calculator!B$8*A463)*(1-(Calculator!B$4))^(Calculator!B$8*(1-A463))</f>
        <v>5.7715188966592596E-3</v>
      </c>
      <c r="F463">
        <f>B463*Calculator!B$8</f>
        <v>6.8521454157487102E-3</v>
      </c>
      <c r="G463">
        <f t="shared" si="72"/>
        <v>3.9547286749650802E-8</v>
      </c>
      <c r="H463">
        <f t="shared" si="66"/>
        <v>-5.1548199927815546</v>
      </c>
      <c r="I463">
        <f t="shared" si="67"/>
        <v>-3.5321576182547929E-2</v>
      </c>
      <c r="J463">
        <f t="shared" si="68"/>
        <v>41.028397779874432</v>
      </c>
      <c r="K463">
        <f t="shared" si="69"/>
        <v>0.28113254776288116</v>
      </c>
      <c r="L463">
        <f t="shared" si="70"/>
        <v>2.5526030117021303E-5</v>
      </c>
      <c r="M463">
        <f t="shared" si="71"/>
        <v>6.0872345104479982E-6</v>
      </c>
    </row>
    <row r="464" spans="1:13" x14ac:dyDescent="0.35">
      <c r="A464" s="2">
        <f t="shared" si="73"/>
        <v>0.46200000000000035</v>
      </c>
      <c r="B464" s="1">
        <f>NORMDIST($A464,Calculator!$B$7,Calculator!$B$9,FALSE)/1000</f>
        <v>8.8392178488262124E-6</v>
      </c>
      <c r="C464" s="1">
        <f>NORMDIST($A464,Calculator!$B$7,Calculator!$B$9,TRUE)</f>
        <v>3.3111970903450216E-5</v>
      </c>
      <c r="D464">
        <f t="shared" si="65"/>
        <v>7.8061674307407868E-6</v>
      </c>
      <c r="E464" s="1">
        <f>(1+(Calculator!B$4*(Calculator!B$2-1)))^(Calculator!B$8*A464)*(1-(Calculator!B$4))^(Calculator!B$8*(1-A464))</f>
        <v>6.3790472015707927E-3</v>
      </c>
      <c r="F464">
        <f>B464*Calculator!B$8</f>
        <v>8.8392178488262124E-3</v>
      </c>
      <c r="G464">
        <f t="shared" si="72"/>
        <v>5.6385787882629455E-8</v>
      </c>
      <c r="H464">
        <f t="shared" si="66"/>
        <v>-5.0547365342245669</v>
      </c>
      <c r="I464">
        <f t="shared" si="67"/>
        <v>-4.4679917394431744E-2</v>
      </c>
      <c r="J464">
        <f t="shared" si="68"/>
        <v>39.756277047930013</v>
      </c>
      <c r="K464">
        <f t="shared" si="69"/>
        <v>0.35141439368494287</v>
      </c>
      <c r="L464">
        <f t="shared" si="70"/>
        <v>3.3391587104265858E-5</v>
      </c>
      <c r="M464">
        <f t="shared" si="71"/>
        <v>7.865556987244555E-6</v>
      </c>
    </row>
    <row r="465" spans="1:13" x14ac:dyDescent="0.35">
      <c r="A465" s="2">
        <f t="shared" si="73"/>
        <v>0.46300000000000036</v>
      </c>
      <c r="B465" s="1">
        <f>NORMDIST($A465,Calculator!$B$7,Calculator!$B$9,FALSE)/1000</f>
        <v>1.1356894001094117E-5</v>
      </c>
      <c r="C465" s="1">
        <f>NORMDIST($A465,Calculator!$B$7,Calculator!$B$9,TRUE)</f>
        <v>4.3160852815615361E-5</v>
      </c>
      <c r="D465">
        <f t="shared" si="65"/>
        <v>1.0048881912165145E-5</v>
      </c>
      <c r="E465" s="1">
        <f>(1+(Calculator!B$4*(Calculator!B$2-1)))^(Calculator!B$8*A465)*(1-(Calculator!B$4))^(Calculator!B$8*(1-A465))</f>
        <v>7.0505258543676792E-3</v>
      </c>
      <c r="F465">
        <f>B465*Calculator!B$8</f>
        <v>1.1356894001094117E-2</v>
      </c>
      <c r="G465">
        <f t="shared" si="72"/>
        <v>8.0072074780027275E-8</v>
      </c>
      <c r="H465">
        <f t="shared" si="66"/>
        <v>-4.9546530756675899</v>
      </c>
      <c r="I465">
        <f t="shared" si="67"/>
        <v>-5.626946979255177E-2</v>
      </c>
      <c r="J465">
        <f t="shared" si="68"/>
        <v>38.504189713339187</v>
      </c>
      <c r="K465">
        <f t="shared" si="69"/>
        <v>0.43728800117241162</v>
      </c>
      <c r="L465">
        <f t="shared" si="70"/>
        <v>4.3514365260421617E-5</v>
      </c>
      <c r="M465">
        <f t="shared" si="71"/>
        <v>1.0122778156155759E-5</v>
      </c>
    </row>
    <row r="466" spans="1:13" x14ac:dyDescent="0.35">
      <c r="A466" s="2">
        <f t="shared" si="73"/>
        <v>0.46400000000000036</v>
      </c>
      <c r="B466" s="1">
        <f>NORMDIST($A466,Calculator!$B$7,Calculator!$B$9,FALSE)/1000</f>
        <v>1.4533284504003177E-5</v>
      </c>
      <c r="C466" s="1">
        <f>NORMDIST($A466,Calculator!$B$7,Calculator!$B$9,TRUE)</f>
        <v>5.6045029497685886E-5</v>
      </c>
      <c r="D466">
        <f t="shared" si="65"/>
        <v>1.2884176682070525E-5</v>
      </c>
      <c r="E466" s="1">
        <f>(1+(Calculator!B$4*(Calculator!B$2-1)))^(Calculator!B$8*A466)*(1-(Calculator!B$4))^(Calculator!B$8*(1-A466))</f>
        <v>7.792686470616976E-3</v>
      </c>
      <c r="F466">
        <f>B466*Calculator!B$8</f>
        <v>1.4533284504003176E-2</v>
      </c>
      <c r="G466">
        <f t="shared" si="72"/>
        <v>1.1325332952797291E-7</v>
      </c>
      <c r="H466">
        <f t="shared" si="66"/>
        <v>-4.8545696171105988</v>
      </c>
      <c r="I466">
        <f t="shared" si="67"/>
        <v>-7.0552841389958099E-2</v>
      </c>
      <c r="J466">
        <f t="shared" si="68"/>
        <v>37.272135776101635</v>
      </c>
      <c r="K466">
        <f t="shared" si="69"/>
        <v>0.5416865533059203</v>
      </c>
      <c r="L466">
        <f t="shared" si="70"/>
        <v>5.6490063743162742E-5</v>
      </c>
      <c r="M466">
        <f t="shared" si="71"/>
        <v>1.2975698482741125E-5</v>
      </c>
    </row>
    <row r="467" spans="1:13" x14ac:dyDescent="0.35">
      <c r="A467" s="2">
        <f t="shared" si="73"/>
        <v>0.46500000000000036</v>
      </c>
      <c r="B467" s="1">
        <f>NORMDIST($A467,Calculator!$B$7,Calculator!$B$9,FALSE)/1000</f>
        <v>1.8523644889750174E-5</v>
      </c>
      <c r="C467" s="1">
        <f>NORMDIST($A467,Calculator!$B$7,Calculator!$B$9,TRUE)</f>
        <v>7.2498391350127905E-5</v>
      </c>
      <c r="D467">
        <f t="shared" si="65"/>
        <v>1.6453361852442019E-5</v>
      </c>
      <c r="E467" s="1">
        <f>(1+(Calculator!B$4*(Calculator!B$2-1)))^(Calculator!B$8*A467)*(1-(Calculator!B$4))^(Calculator!B$8*(1-A467))</f>
        <v>8.6129692569976626E-3</v>
      </c>
      <c r="F467">
        <f>B467*Calculator!B$8</f>
        <v>1.8523644889750175E-2</v>
      </c>
      <c r="G467">
        <f t="shared" si="72"/>
        <v>1.5954358396296011E-7</v>
      </c>
      <c r="H467">
        <f t="shared" si="66"/>
        <v>-4.7544861585536218</v>
      </c>
      <c r="I467">
        <f t="shared" si="67"/>
        <v>-8.8070413234279735E-2</v>
      </c>
      <c r="J467">
        <f t="shared" si="68"/>
        <v>36.060115236217712</v>
      </c>
      <c r="K467">
        <f t="shared" si="69"/>
        <v>0.6679647693191666</v>
      </c>
      <c r="L467">
        <f t="shared" si="70"/>
        <v>7.3056250766089981E-5</v>
      </c>
      <c r="M467">
        <f t="shared" si="71"/>
        <v>1.6566187022927239E-5</v>
      </c>
    </row>
    <row r="468" spans="1:13" x14ac:dyDescent="0.35">
      <c r="A468" s="2">
        <f t="shared" si="73"/>
        <v>0.46600000000000036</v>
      </c>
      <c r="B468" s="1">
        <f>NORMDIST($A468,Calculator!$B$7,Calculator!$B$9,FALSE)/1000</f>
        <v>2.351514094902018E-5</v>
      </c>
      <c r="C468" s="1">
        <f>NORMDIST($A468,Calculator!$B$7,Calculator!$B$9,TRUE)</f>
        <v>9.3425617853586674E-5</v>
      </c>
      <c r="D468">
        <f t="shared" si="65"/>
        <v>2.0927226503458769E-5</v>
      </c>
      <c r="E468" s="1">
        <f>(1+(Calculator!B$4*(Calculator!B$2-1)))^(Calculator!B$8*A468)*(1-(Calculator!B$4))^(Calculator!B$8*(1-A468))</f>
        <v>9.5195975998395698E-3</v>
      </c>
      <c r="F468">
        <f>B468*Calculator!B$8</f>
        <v>2.3515140949020179E-2</v>
      </c>
      <c r="G468">
        <f t="shared" si="72"/>
        <v>2.238546793381817E-7</v>
      </c>
      <c r="H468">
        <f t="shared" si="66"/>
        <v>-4.6544026999966341</v>
      </c>
      <c r="I468">
        <f t="shared" si="67"/>
        <v>-0.10944893552392093</v>
      </c>
      <c r="J468">
        <f t="shared" si="68"/>
        <v>34.868128093687112</v>
      </c>
      <c r="K468">
        <f t="shared" si="69"/>
        <v>0.81992894675154271</v>
      </c>
      <c r="L468">
        <f t="shared" si="70"/>
        <v>9.4121915283928661E-5</v>
      </c>
      <c r="M468">
        <f t="shared" si="71"/>
        <v>2.106566451783868E-5</v>
      </c>
    </row>
    <row r="469" spans="1:13" x14ac:dyDescent="0.35">
      <c r="A469" s="2">
        <f t="shared" si="73"/>
        <v>0.46700000000000036</v>
      </c>
      <c r="B469" s="1">
        <f>NORMDIST($A469,Calculator!$B$7,Calculator!$B$9,FALSE)/1000</f>
        <v>2.9732210166917899E-5</v>
      </c>
      <c r="C469" s="1">
        <f>NORMDIST($A469,Calculator!$B$7,Calculator!$B$9,TRUE)</f>
        <v>1.1993671793071309E-4</v>
      </c>
      <c r="D469">
        <f t="shared" si="65"/>
        <v>2.6511100077126413E-5</v>
      </c>
      <c r="E469" s="1">
        <f>(1+(Calculator!B$4*(Calculator!B$2-1)))^(Calculator!B$8*A469)*(1-(Calculator!B$4))^(Calculator!B$8*(1-A469))</f>
        <v>1.0521660505085783E-2</v>
      </c>
      <c r="F469">
        <f>B469*Calculator!B$8</f>
        <v>2.9732210166917898E-2</v>
      </c>
      <c r="G469">
        <f t="shared" si="72"/>
        <v>3.1283222144217003E-7</v>
      </c>
      <c r="H469">
        <f t="shared" si="66"/>
        <v>-4.5543192414396572</v>
      </c>
      <c r="I469">
        <f t="shared" si="67"/>
        <v>-0.135409976853722</v>
      </c>
      <c r="J469">
        <f t="shared" si="68"/>
        <v>33.696174348510098</v>
      </c>
      <c r="K469">
        <f t="shared" si="69"/>
        <v>1.0018617375510099</v>
      </c>
      <c r="L469">
        <f t="shared" si="70"/>
        <v>1.208020830379249E-4</v>
      </c>
      <c r="M469">
        <f t="shared" si="71"/>
        <v>2.6680167753996236E-5</v>
      </c>
    </row>
    <row r="470" spans="1:13" x14ac:dyDescent="0.35">
      <c r="A470" s="2">
        <f t="shared" si="73"/>
        <v>0.46800000000000036</v>
      </c>
      <c r="B470" s="1">
        <f>NORMDIST($A470,Calculator!$B$7,Calculator!$B$9,FALSE)/1000</f>
        <v>3.7442537209157684E-5</v>
      </c>
      <c r="C470" s="1">
        <f>NORMDIST($A470,Calculator!$B$7,Calculator!$B$9,TRUE)</f>
        <v>1.5338723781726816E-4</v>
      </c>
      <c r="D470">
        <f t="shared" si="65"/>
        <v>3.3450519886555071E-5</v>
      </c>
      <c r="E470" s="1">
        <f>(1+(Calculator!B$4*(Calculator!B$2-1)))^(Calculator!B$8*A470)*(1-(Calculator!B$4))^(Calculator!B$8*(1-A470))</f>
        <v>1.1629203716147502E-2</v>
      </c>
      <c r="F470">
        <f>B470*Calculator!B$8</f>
        <v>3.7442537209157682E-2</v>
      </c>
      <c r="G470">
        <f t="shared" si="72"/>
        <v>4.3542689285472764E-7</v>
      </c>
      <c r="H470">
        <f t="shared" si="66"/>
        <v>-4.4542357828826695</v>
      </c>
      <c r="I470">
        <f t="shared" si="67"/>
        <v>-0.16677788903894594</v>
      </c>
      <c r="J470">
        <f t="shared" si="68"/>
        <v>32.544254000686415</v>
      </c>
      <c r="K470">
        <f t="shared" si="69"/>
        <v>1.2185394413649799</v>
      </c>
      <c r="L470">
        <f t="shared" si="70"/>
        <v>1.5445810149821072E-4</v>
      </c>
      <c r="M470">
        <f t="shared" si="71"/>
        <v>3.3656018460285822E-5</v>
      </c>
    </row>
    <row r="471" spans="1:13" x14ac:dyDescent="0.35">
      <c r="A471" s="2">
        <f t="shared" si="73"/>
        <v>0.46900000000000036</v>
      </c>
      <c r="B471" s="1">
        <f>NORMDIST($A471,Calculator!$B$7,Calculator!$B$9,FALSE)/1000</f>
        <v>4.6963646922407663E-5</v>
      </c>
      <c r="C471" s="1">
        <f>NORMDIST($A471,Calculator!$B$7,Calculator!$B$9,TRUE)</f>
        <v>1.9542475359575368E-4</v>
      </c>
      <c r="D471">
        <f t="shared" si="65"/>
        <v>4.2037515778485518E-5</v>
      </c>
      <c r="E471" s="1">
        <f>(1+(Calculator!B$4*(Calculator!B$2-1)))^(Calculator!B$8*A471)*(1-(Calculator!B$4))^(Calculator!B$8*(1-A471))</f>
        <v>1.2853330423110328E-2</v>
      </c>
      <c r="F471">
        <f>B471*Calculator!B$8</f>
        <v>4.6963646922407662E-2</v>
      </c>
      <c r="G471">
        <f t="shared" si="72"/>
        <v>6.0363927176799416E-7</v>
      </c>
      <c r="H471">
        <f t="shared" si="66"/>
        <v>-4.3541523243256925</v>
      </c>
      <c r="I471">
        <f t="shared" si="67"/>
        <v>-0.20448687240601249</v>
      </c>
      <c r="J471">
        <f t="shared" si="68"/>
        <v>31.412367050216304</v>
      </c>
      <c r="K471">
        <f t="shared" si="69"/>
        <v>1.4752393151434307</v>
      </c>
      <c r="L471">
        <f t="shared" si="70"/>
        <v>1.9674420879922761E-4</v>
      </c>
      <c r="M471">
        <f t="shared" si="71"/>
        <v>4.2286107301016889E-5</v>
      </c>
    </row>
    <row r="472" spans="1:13" x14ac:dyDescent="0.35">
      <c r="A472" s="2">
        <f t="shared" si="73"/>
        <v>0.47000000000000036</v>
      </c>
      <c r="B472" s="1">
        <f>NORMDIST($A472,Calculator!$B$7,Calculator!$B$9,FALSE)/1000</f>
        <v>5.8670099782012194E-5</v>
      </c>
      <c r="C472" s="1">
        <f>NORMDIST($A472,Calculator!$B$7,Calculator!$B$9,TRUE)</f>
        <v>2.4804226009334977E-4</v>
      </c>
      <c r="D472">
        <f t="shared" si="65"/>
        <v>5.261750649759609E-5</v>
      </c>
      <c r="E472" s="1">
        <f>(1+(Calculator!B$4*(Calculator!B$2-1)))^(Calculator!B$8*A472)*(1-(Calculator!B$4))^(Calculator!B$8*(1-A472))</f>
        <v>1.4206312572911484E-2</v>
      </c>
      <c r="F472">
        <f>B472*Calculator!B$8</f>
        <v>5.8670099782012194E-2</v>
      </c>
      <c r="G472">
        <f t="shared" si="72"/>
        <v>8.3348577618717121E-7</v>
      </c>
      <c r="H472">
        <f t="shared" si="66"/>
        <v>-4.2540688657687049</v>
      </c>
      <c r="I472">
        <f t="shared" si="67"/>
        <v>-0.24958664483420137</v>
      </c>
      <c r="J472">
        <f t="shared" si="68"/>
        <v>30.30051349709953</v>
      </c>
      <c r="K472">
        <f t="shared" si="69"/>
        <v>1.7777341503210367</v>
      </c>
      <c r="L472">
        <f t="shared" si="70"/>
        <v>2.4966099578973395E-4</v>
      </c>
      <c r="M472">
        <f t="shared" si="71"/>
        <v>5.2916786990506339E-5</v>
      </c>
    </row>
    <row r="473" spans="1:13" x14ac:dyDescent="0.35">
      <c r="A473" s="2">
        <f t="shared" si="73"/>
        <v>0.47100000000000036</v>
      </c>
      <c r="B473" s="1">
        <f>NORMDIST($A473,Calculator!$B$7,Calculator!$B$9,FALSE)/1000</f>
        <v>7.300125184654976E-5</v>
      </c>
      <c r="C473" s="1">
        <f>NORMDIST($A473,Calculator!$B$7,Calculator!$B$9,TRUE)</f>
        <v>3.1363904171493256E-4</v>
      </c>
      <c r="D473">
        <f t="shared" si="65"/>
        <v>6.5596781621582792E-5</v>
      </c>
      <c r="E473" s="1">
        <f>(1+(Calculator!B$4*(Calculator!B$2-1)))^(Calculator!B$8*A473)*(1-(Calculator!B$4))^(Calculator!B$8*(1-A473))</f>
        <v>1.5701713896375768E-2</v>
      </c>
      <c r="F473">
        <f>B473*Calculator!B$8</f>
        <v>7.3001251846549764E-2</v>
      </c>
      <c r="G473">
        <f t="shared" si="72"/>
        <v>1.1462447705717975E-6</v>
      </c>
      <c r="H473">
        <f t="shared" si="66"/>
        <v>-4.1539854072117279</v>
      </c>
      <c r="I473">
        <f t="shared" si="67"/>
        <v>-0.3032461348787559</v>
      </c>
      <c r="J473">
        <f t="shared" si="68"/>
        <v>29.208693341336328</v>
      </c>
      <c r="K473">
        <f t="shared" si="69"/>
        <v>2.1322711787195345</v>
      </c>
      <c r="L473">
        <f t="shared" si="70"/>
        <v>3.156163436308433E-4</v>
      </c>
      <c r="M473">
        <f t="shared" si="71"/>
        <v>6.5955347841109352E-5</v>
      </c>
    </row>
    <row r="474" spans="1:13" x14ac:dyDescent="0.35">
      <c r="A474" s="2">
        <f t="shared" si="73"/>
        <v>0.47200000000000036</v>
      </c>
      <c r="B474" s="1">
        <f>NORMDIST($A474,Calculator!$B$7,Calculator!$B$9,FALSE)/1000</f>
        <v>9.0469513851597331E-5</v>
      </c>
      <c r="C474" s="1">
        <f>NORMDIST($A474,Calculator!$B$7,Calculator!$B$9,TRUE)</f>
        <v>3.9508955951243324E-4</v>
      </c>
      <c r="D474">
        <f t="shared" si="65"/>
        <v>8.1450517797500678E-5</v>
      </c>
      <c r="E474" s="1">
        <f>(1+(Calculator!B$4*(Calculator!B$2-1)))^(Calculator!B$8*A474)*(1-(Calculator!B$4))^(Calculator!B$8*(1-A474))</f>
        <v>1.7354525885468104E-2</v>
      </c>
      <c r="F474">
        <f>B474*Calculator!B$8</f>
        <v>9.0469513851597336E-2</v>
      </c>
      <c r="G474">
        <f t="shared" si="72"/>
        <v>1.5700555199832612E-6</v>
      </c>
      <c r="H474">
        <f t="shared" si="66"/>
        <v>-4.0539019486547367</v>
      </c>
      <c r="I474">
        <f t="shared" si="67"/>
        <v>-0.36675453849683715</v>
      </c>
      <c r="J474">
        <f t="shared" si="68"/>
        <v>28.136906582926429</v>
      </c>
      <c r="K474">
        <f t="shared" si="69"/>
        <v>2.5455322598451628</v>
      </c>
      <c r="L474">
        <f t="shared" si="70"/>
        <v>3.9749436753197753E-4</v>
      </c>
      <c r="M474">
        <f t="shared" si="71"/>
        <v>8.1878023901134237E-5</v>
      </c>
    </row>
    <row r="475" spans="1:13" x14ac:dyDescent="0.35">
      <c r="A475" s="2">
        <f t="shared" si="73"/>
        <v>0.47300000000000036</v>
      </c>
      <c r="B475" s="1">
        <f>NORMDIST($A475,Calculator!$B$7,Calculator!$B$9,FALSE)/1000</f>
        <v>1.1166901203398734E-4</v>
      </c>
      <c r="C475" s="1">
        <f>NORMDIST($A475,Calculator!$B$7,Calculator!$B$9,TRUE)</f>
        <v>4.9582080778594632E-4</v>
      </c>
      <c r="D475">
        <f t="shared" si="65"/>
        <v>1.0073124827351308E-4</v>
      </c>
      <c r="E475" s="1">
        <f>(1+(Calculator!B$4*(Calculator!B$2-1)))^(Calculator!B$8*A475)*(1-(Calculator!B$4))^(Calculator!B$8*(1-A475))</f>
        <v>1.9181318083938321E-2</v>
      </c>
      <c r="F475">
        <f>B475*Calculator!B$8</f>
        <v>0.11166901203398734</v>
      </c>
      <c r="G475">
        <f t="shared" si="72"/>
        <v>2.1419588399430474E-6</v>
      </c>
      <c r="H475">
        <f t="shared" si="66"/>
        <v>-3.9538184900977598</v>
      </c>
      <c r="I475">
        <f t="shared" si="67"/>
        <v>-0.44151900455092841</v>
      </c>
      <c r="J475">
        <f t="shared" si="68"/>
        <v>27.085153221870133</v>
      </c>
      <c r="K475">
        <f t="shared" si="69"/>
        <v>3.0245723010754069</v>
      </c>
      <c r="L475">
        <f t="shared" si="70"/>
        <v>4.9873281563788828E-4</v>
      </c>
      <c r="M475">
        <f t="shared" si="71"/>
        <v>1.0123844810591074E-4</v>
      </c>
    </row>
    <row r="476" spans="1:13" x14ac:dyDescent="0.35">
      <c r="A476" s="2">
        <f t="shared" si="73"/>
        <v>0.47400000000000037</v>
      </c>
      <c r="B476" s="1">
        <f>NORMDIST($A476,Calculator!$B$7,Calculator!$B$9,FALSE)/1000</f>
        <v>1.3728451675282274E-4</v>
      </c>
      <c r="C476" s="1">
        <f>NORMDIST($A476,Calculator!$B$7,Calculator!$B$9,TRUE)</f>
        <v>6.1989847820318128E-4</v>
      </c>
      <c r="D476">
        <f t="shared" si="65"/>
        <v>1.2407767041723496E-4</v>
      </c>
      <c r="E476" s="1">
        <f>(1+(Calculator!B$4*(Calculator!B$2-1)))^(Calculator!B$8*A476)*(1-(Calculator!B$4))^(Calculator!B$8*(1-A476))</f>
        <v>2.12004041980372E-2</v>
      </c>
      <c r="F476">
        <f>B476*Calculator!B$8</f>
        <v>0.13728451675282274</v>
      </c>
      <c r="G476">
        <f t="shared" si="72"/>
        <v>2.9104872452920516E-6</v>
      </c>
      <c r="H476">
        <f t="shared" si="66"/>
        <v>-3.8537350315407721</v>
      </c>
      <c r="I476">
        <f t="shared" si="67"/>
        <v>-0.529058151498499</v>
      </c>
      <c r="J476">
        <f t="shared" si="68"/>
        <v>26.053433258167182</v>
      </c>
      <c r="K476">
        <f t="shared" si="69"/>
        <v>3.5767329945994017</v>
      </c>
      <c r="L476">
        <f t="shared" si="70"/>
        <v>6.2340925623123892E-4</v>
      </c>
      <c r="M476">
        <f t="shared" si="71"/>
        <v>1.2467644059335065E-4</v>
      </c>
    </row>
    <row r="477" spans="1:13" x14ac:dyDescent="0.35">
      <c r="A477" s="2">
        <f t="shared" si="73"/>
        <v>0.47500000000000037</v>
      </c>
      <c r="B477" s="1">
        <f>NORMDIST($A477,Calculator!$B$7,Calculator!$B$9,FALSE)/1000</f>
        <v>1.6810046432683712E-4</v>
      </c>
      <c r="C477" s="1">
        <f>NORMDIST($A477,Calculator!$B$7,Calculator!$B$9,TRUE)</f>
        <v>7.7212211548828515E-4</v>
      </c>
      <c r="D477">
        <f t="shared" si="65"/>
        <v>1.5222363728510386E-4</v>
      </c>
      <c r="E477" s="1">
        <f>(1+(Calculator!B$4*(Calculator!B$2-1)))^(Calculator!B$8*A477)*(1-(Calculator!B$4))^(Calculator!B$8*(1-A477))</f>
        <v>2.3432025692567304E-2</v>
      </c>
      <c r="F477">
        <f>B477*Calculator!B$8</f>
        <v>0.16810046432683712</v>
      </c>
      <c r="G477">
        <f t="shared" si="72"/>
        <v>3.9389343990389411E-6</v>
      </c>
      <c r="H477">
        <f t="shared" si="66"/>
        <v>-3.7536515729837951</v>
      </c>
      <c r="I477">
        <f t="shared" si="67"/>
        <v>-0.63099057233973854</v>
      </c>
      <c r="J477">
        <f t="shared" si="68"/>
        <v>25.041746691817792</v>
      </c>
      <c r="K477">
        <f t="shared" si="69"/>
        <v>4.2095292464496081</v>
      </c>
      <c r="L477">
        <f t="shared" si="70"/>
        <v>7.7633623200042601E-4</v>
      </c>
      <c r="M477">
        <f t="shared" si="71"/>
        <v>1.5292697576918708E-4</v>
      </c>
    </row>
    <row r="478" spans="1:13" x14ac:dyDescent="0.35">
      <c r="A478" s="2">
        <f t="shared" si="73"/>
        <v>0.47600000000000037</v>
      </c>
      <c r="B478" s="1">
        <f>NORMDIST($A478,Calculator!$B$7,Calculator!$B$9,FALSE)/1000</f>
        <v>2.0500985337317432E-4</v>
      </c>
      <c r="C478" s="1">
        <f>NORMDIST($A478,Calculator!$B$7,Calculator!$B$9,TRUE)</f>
        <v>9.5812925233979408E-4</v>
      </c>
      <c r="D478">
        <f t="shared" si="65"/>
        <v>1.8600713685150894E-4</v>
      </c>
      <c r="E478" s="1">
        <f>(1+(Calculator!B$4*(Calculator!B$2-1)))^(Calculator!B$8*A478)*(1-(Calculator!B$4))^(Calculator!B$8*(1-A478))</f>
        <v>2.5898554712837675E-2</v>
      </c>
      <c r="F478">
        <f>B478*Calculator!B$8</f>
        <v>0.20500985337317432</v>
      </c>
      <c r="G478">
        <f t="shared" si="72"/>
        <v>5.3094589042559841E-6</v>
      </c>
      <c r="H478">
        <f t="shared" si="66"/>
        <v>-3.6535681144268075</v>
      </c>
      <c r="I478">
        <f t="shared" si="67"/>
        <v>-0.74901746342754472</v>
      </c>
      <c r="J478">
        <f t="shared" si="68"/>
        <v>24.050093522821751</v>
      </c>
      <c r="K478">
        <f t="shared" si="69"/>
        <v>4.9305061467248166</v>
      </c>
      <c r="L478">
        <f t="shared" si="70"/>
        <v>9.6316536335087346E-4</v>
      </c>
      <c r="M478">
        <f t="shared" si="71"/>
        <v>1.8682913135044746E-4</v>
      </c>
    </row>
    <row r="479" spans="1:13" x14ac:dyDescent="0.35">
      <c r="A479" s="2">
        <f t="shared" si="73"/>
        <v>0.47700000000000037</v>
      </c>
      <c r="B479" s="1">
        <f>NORMDIST($A479,Calculator!$B$7,Calculator!$B$9,FALSE)/1000</f>
        <v>2.4902275025006065E-4</v>
      </c>
      <c r="C479" s="1">
        <f>NORMDIST($A479,Calculator!$B$7,Calculator!$B$9,TRUE)</f>
        <v>1.1845082693458197E-3</v>
      </c>
      <c r="D479">
        <f t="shared" si="65"/>
        <v>2.2637901700602557E-4</v>
      </c>
      <c r="E479" s="1">
        <f>(1+(Calculator!B$4*(Calculator!B$2-1)))^(Calculator!B$8*A479)*(1-(Calculator!B$4))^(Calculator!B$8*(1-A479))</f>
        <v>2.8624718366820432E-2</v>
      </c>
      <c r="F479">
        <f>B479*Calculator!B$8</f>
        <v>0.24902275025006065</v>
      </c>
      <c r="G479">
        <f t="shared" si="72"/>
        <v>7.1282060928390483E-6</v>
      </c>
      <c r="H479">
        <f t="shared" si="66"/>
        <v>-3.5534846558698305</v>
      </c>
      <c r="I479">
        <f t="shared" si="67"/>
        <v>-0.88489852197609553</v>
      </c>
      <c r="J479">
        <f t="shared" si="68"/>
        <v>23.078473751179271</v>
      </c>
      <c r="K479">
        <f t="shared" si="69"/>
        <v>5.7470650050924963</v>
      </c>
      <c r="L479">
        <f t="shared" si="70"/>
        <v>1.1905001406024884E-3</v>
      </c>
      <c r="M479">
        <f t="shared" si="71"/>
        <v>2.2733477725161489E-4</v>
      </c>
    </row>
    <row r="480" spans="1:13" x14ac:dyDescent="0.35">
      <c r="A480" s="2">
        <f t="shared" si="73"/>
        <v>0.47800000000000037</v>
      </c>
      <c r="B480" s="1">
        <f>NORMDIST($A480,Calculator!$B$7,Calculator!$B$9,FALSE)/1000</f>
        <v>3.0127409024724775E-4</v>
      </c>
      <c r="C480" s="1">
        <f>NORMDIST($A480,Calculator!$B$7,Calculator!$B$9,TRUE)</f>
        <v>1.4589194363319518E-3</v>
      </c>
      <c r="D480">
        <f t="shared" si="65"/>
        <v>2.7441116698613218E-4</v>
      </c>
      <c r="E480" s="1">
        <f>(1+(Calculator!B$4*(Calculator!B$2-1)))^(Calculator!B$8*A480)*(1-(Calculator!B$4))^(Calculator!B$8*(1-A480))</f>
        <v>3.1637846615959586E-2</v>
      </c>
      <c r="F480">
        <f>B480*Calculator!B$8</f>
        <v>0.30127409024724777</v>
      </c>
      <c r="G480">
        <f t="shared" si="72"/>
        <v>9.5316634566051899E-6</v>
      </c>
      <c r="H480">
        <f t="shared" si="66"/>
        <v>-3.4534011973128429</v>
      </c>
      <c r="I480">
        <f t="shared" si="67"/>
        <v>-1.0404203039791828</v>
      </c>
      <c r="J480">
        <f t="shared" si="68"/>
        <v>22.126887376890139</v>
      </c>
      <c r="K480">
        <f t="shared" si="69"/>
        <v>6.6662578644758872</v>
      </c>
      <c r="L480">
        <f t="shared" si="70"/>
        <v>1.4660168555215528E-3</v>
      </c>
      <c r="M480">
        <f t="shared" si="71"/>
        <v>2.7551671491906444E-4</v>
      </c>
    </row>
    <row r="481" spans="1:13" x14ac:dyDescent="0.35">
      <c r="A481" s="2">
        <f t="shared" si="73"/>
        <v>0.47900000000000037</v>
      </c>
      <c r="B481" s="1">
        <f>NORMDIST($A481,Calculator!$B$7,Calculator!$B$9,FALSE)/1000</f>
        <v>3.6303041355268697E-4</v>
      </c>
      <c r="C481" s="1">
        <f>NORMDIST($A481,Calculator!$B$7,Calculator!$B$9,TRUE)</f>
        <v>1.7902232543082497E-3</v>
      </c>
      <c r="D481">
        <f t="shared" si="65"/>
        <v>3.3130381797629783E-4</v>
      </c>
      <c r="E481" s="1">
        <f>(1+(Calculator!B$4*(Calculator!B$2-1)))^(Calculator!B$8*A481)*(1-(Calculator!B$4))^(Calculator!B$8*(1-A481))</f>
        <v>3.4968146259744606E-2</v>
      </c>
      <c r="F481">
        <f>B481*Calculator!B$8</f>
        <v>0.36303041355268695</v>
      </c>
      <c r="G481">
        <f t="shared" si="72"/>
        <v>1.2694500597845929E-5</v>
      </c>
      <c r="H481">
        <f t="shared" si="66"/>
        <v>-3.3533177387558659</v>
      </c>
      <c r="I481">
        <f t="shared" si="67"/>
        <v>-1.2173563254741031</v>
      </c>
      <c r="J481">
        <f t="shared" si="68"/>
        <v>21.195334399954564</v>
      </c>
      <c r="K481">
        <f t="shared" si="69"/>
        <v>7.6945510126029975</v>
      </c>
      <c r="L481">
        <f t="shared" si="70"/>
        <v>1.7985927855260781E-3</v>
      </c>
      <c r="M481">
        <f t="shared" si="71"/>
        <v>3.3257593000452531E-4</v>
      </c>
    </row>
    <row r="482" spans="1:13" x14ac:dyDescent="0.35">
      <c r="A482" s="2">
        <f t="shared" si="73"/>
        <v>0.48000000000000037</v>
      </c>
      <c r="B482" s="1">
        <f>NORMDIST($A482,Calculator!$B$7,Calculator!$B$9,FALSE)/1000</f>
        <v>4.3569512971787711E-4</v>
      </c>
      <c r="C482" s="1">
        <f>NORMDIST($A482,Calculator!$B$7,Calculator!$B$9,TRUE)</f>
        <v>2.1886148332738919E-3</v>
      </c>
      <c r="D482">
        <f t="shared" si="65"/>
        <v>3.9839157896564225E-4</v>
      </c>
      <c r="E482" s="1">
        <f>(1+(Calculator!B$4*(Calculator!B$2-1)))^(Calculator!B$8*A482)*(1-(Calculator!B$4))^(Calculator!B$8*(1-A482))</f>
        <v>3.8649003760770691E-2</v>
      </c>
      <c r="F482">
        <f>B482*Calculator!B$8</f>
        <v>0.43569512971787711</v>
      </c>
      <c r="G482">
        <f t="shared" si="72"/>
        <v>1.6839182707015708E-5</v>
      </c>
      <c r="H482">
        <f t="shared" si="66"/>
        <v>-3.2532342801988747</v>
      </c>
      <c r="I482">
        <f t="shared" si="67"/>
        <v>-1.4174183317138933</v>
      </c>
      <c r="J482">
        <f t="shared" si="68"/>
        <v>20.283814820372314</v>
      </c>
      <c r="K482">
        <f t="shared" si="69"/>
        <v>8.8375593293355141</v>
      </c>
      <c r="L482">
        <f t="shared" si="70"/>
        <v>2.1984403604247168E-3</v>
      </c>
      <c r="M482">
        <f t="shared" si="71"/>
        <v>3.9984757489863873E-4</v>
      </c>
    </row>
    <row r="483" spans="1:13" x14ac:dyDescent="0.35">
      <c r="A483" s="2">
        <f t="shared" si="73"/>
        <v>0.48100000000000037</v>
      </c>
      <c r="B483" s="1">
        <f>NORMDIST($A483,Calculator!$B$7,Calculator!$B$9,FALSE)/1000</f>
        <v>5.2081186364227362E-4</v>
      </c>
      <c r="C483" s="1">
        <f>NORMDIST($A483,Calculator!$B$7,Calculator!$B$9,TRUE)</f>
        <v>2.6657626140220913E-3</v>
      </c>
      <c r="D483">
        <f t="shared" si="65"/>
        <v>4.7714778074819941E-4</v>
      </c>
      <c r="E483" s="1">
        <f>(1+(Calculator!B$4*(Calculator!B$2-1)))^(Calculator!B$8*A483)*(1-(Calculator!B$4))^(Calculator!B$8*(1-A483))</f>
        <v>4.2717319946114739E-2</v>
      </c>
      <c r="F483">
        <f>B483*Calculator!B$8</f>
        <v>0.52081186364227361</v>
      </c>
      <c r="G483">
        <f t="shared" si="72"/>
        <v>2.2247687010939283E-5</v>
      </c>
      <c r="H483">
        <f t="shared" si="66"/>
        <v>-3.1531508216418977</v>
      </c>
      <c r="I483">
        <f t="shared" si="67"/>
        <v>-1.642198355764483</v>
      </c>
      <c r="J483">
        <f t="shared" si="68"/>
        <v>19.392328638143645</v>
      </c>
      <c r="K483">
        <f t="shared" si="69"/>
        <v>10.099754818395025</v>
      </c>
      <c r="L483">
        <f t="shared" si="70"/>
        <v>2.6772456151639306E-3</v>
      </c>
      <c r="M483">
        <f t="shared" si="71"/>
        <v>4.7880525473921378E-4</v>
      </c>
    </row>
    <row r="484" spans="1:13" x14ac:dyDescent="0.35">
      <c r="A484" s="2">
        <f t="shared" si="73"/>
        <v>0.48200000000000037</v>
      </c>
      <c r="B484" s="1">
        <f>NORMDIST($A484,Calculator!$B$7,Calculator!$B$9,FALSE)/1000</f>
        <v>6.2006540258223799E-4</v>
      </c>
      <c r="C484" s="1">
        <f>NORMDIST($A484,Calculator!$B$7,Calculator!$B$9,TRUE)</f>
        <v>3.2349492776378558E-3</v>
      </c>
      <c r="D484">
        <f t="shared" si="65"/>
        <v>5.6918666361576451E-4</v>
      </c>
      <c r="E484" s="1">
        <f>(1+(Calculator!B$4*(Calculator!B$2-1)))^(Calculator!B$8*A484)*(1-(Calculator!B$4))^(Calculator!B$8*(1-A484))</f>
        <v>4.7213879940442842E-2</v>
      </c>
      <c r="F484">
        <f>B484*Calculator!B$8</f>
        <v>0.62006540258223797</v>
      </c>
      <c r="G484">
        <f t="shared" si="72"/>
        <v>2.9275693472740142E-5</v>
      </c>
      <c r="H484">
        <f t="shared" si="66"/>
        <v>-3.0530673630849101</v>
      </c>
      <c r="I484">
        <f t="shared" si="67"/>
        <v>-1.8931014436019364</v>
      </c>
      <c r="J484">
        <f t="shared" si="68"/>
        <v>18.52087585326834</v>
      </c>
      <c r="K484">
        <f t="shared" si="69"/>
        <v>11.484154342132483</v>
      </c>
      <c r="L484">
        <f t="shared" si="70"/>
        <v>3.2483087686803317E-3</v>
      </c>
      <c r="M484">
        <f t="shared" si="71"/>
        <v>5.7106315351640111E-4</v>
      </c>
    </row>
    <row r="485" spans="1:13" x14ac:dyDescent="0.35">
      <c r="A485" s="2">
        <f t="shared" si="73"/>
        <v>0.48300000000000037</v>
      </c>
      <c r="B485" s="1">
        <f>NORMDIST($A485,Calculator!$B$7,Calculator!$B$9,FALSE)/1000</f>
        <v>7.3527974017017106E-4</v>
      </c>
      <c r="C485" s="1">
        <f>NORMDIST($A485,Calculator!$B$7,Calculator!$B$9,TRUE)</f>
        <v>3.9112121931722896E-3</v>
      </c>
      <c r="D485">
        <f t="shared" si="65"/>
        <v>6.7626291553443381E-4</v>
      </c>
      <c r="E485" s="1">
        <f>(1+(Calculator!B$4*(Calculator!B$2-1)))^(Calculator!B$8*A485)*(1-(Calculator!B$4))^(Calculator!B$8*(1-A485))</f>
        <v>5.2183762039436539E-2</v>
      </c>
      <c r="F485">
        <f>B485*Calculator!B$8</f>
        <v>0.73527974017017106</v>
      </c>
      <c r="G485">
        <f t="shared" si="72"/>
        <v>3.8369662993458932E-5</v>
      </c>
      <c r="H485">
        <f t="shared" si="66"/>
        <v>-2.9529839045279331</v>
      </c>
      <c r="I485">
        <f t="shared" si="67"/>
        <v>-2.1712692380479961</v>
      </c>
      <c r="J485">
        <f t="shared" si="68"/>
        <v>17.669456465746578</v>
      </c>
      <c r="K485">
        <f t="shared" si="69"/>
        <v>12.991993359082292</v>
      </c>
      <c r="L485">
        <f t="shared" si="70"/>
        <v>3.9266842771734124E-3</v>
      </c>
      <c r="M485">
        <f t="shared" si="71"/>
        <v>6.783755084930807E-4</v>
      </c>
    </row>
    <row r="486" spans="1:13" x14ac:dyDescent="0.35">
      <c r="A486" s="2">
        <f t="shared" si="73"/>
        <v>0.48400000000000037</v>
      </c>
      <c r="B486" s="1">
        <f>NORMDIST($A486,Calculator!$B$7,Calculator!$B$9,FALSE)/1000</f>
        <v>8.6841270284885468E-4</v>
      </c>
      <c r="C486" s="1">
        <f>NORMDIST($A486,Calculator!$B$7,Calculator!$B$9,TRUE)</f>
        <v>4.7114802434700623E-3</v>
      </c>
      <c r="D486">
        <f t="shared" si="65"/>
        <v>8.002680502977727E-4</v>
      </c>
      <c r="E486" s="1">
        <f>(1+(Calculator!B$4*(Calculator!B$2-1)))^(Calculator!B$8*A486)*(1-(Calculator!B$4))^(Calculator!B$8*(1-A486))</f>
        <v>5.7676789622535418E-2</v>
      </c>
      <c r="F486">
        <f>B486*Calculator!B$8</f>
        <v>0.86841270284885463</v>
      </c>
      <c r="G486">
        <f t="shared" si="72"/>
        <v>5.0087256767750755E-5</v>
      </c>
      <c r="H486">
        <f t="shared" si="66"/>
        <v>-2.8529004459709455</v>
      </c>
      <c r="I486">
        <f t="shared" si="67"/>
        <v>-2.4774949872443317</v>
      </c>
      <c r="J486">
        <f t="shared" si="68"/>
        <v>16.838070475578181</v>
      </c>
      <c r="K486">
        <f t="shared" si="69"/>
        <v>14.622394292456347</v>
      </c>
      <c r="L486">
        <f t="shared" si="70"/>
        <v>4.729317201410929E-3</v>
      </c>
      <c r="M486">
        <f t="shared" si="71"/>
        <v>8.0263292423751655E-4</v>
      </c>
    </row>
    <row r="487" spans="1:13" x14ac:dyDescent="0.35">
      <c r="A487" s="2">
        <f t="shared" si="73"/>
        <v>0.48500000000000038</v>
      </c>
      <c r="B487" s="1">
        <f>NORMDIST($A487,Calculator!$B$7,Calculator!$B$9,FALSE)/1000</f>
        <v>1.02154664945068E-3</v>
      </c>
      <c r="C487" s="1">
        <f>NORMDIST($A487,Calculator!$B$7,Calculator!$B$9,TRUE)</f>
        <v>5.6547033557468856E-3</v>
      </c>
      <c r="D487">
        <f t="shared" ref="D487:D550" si="74">C487-C486</f>
        <v>9.4322311227682323E-4</v>
      </c>
      <c r="E487" s="1">
        <f>(1+(Calculator!B$4*(Calculator!B$2-1)))^(Calculator!B$8*A487)*(1-(Calculator!B$4))^(Calculator!B$8*(1-A487))</f>
        <v>6.3748030635433522E-2</v>
      </c>
      <c r="F487">
        <f>B487*Calculator!B$8</f>
        <v>1.02154664945068</v>
      </c>
      <c r="G487">
        <f t="shared" si="72"/>
        <v>6.5121587104706419E-5</v>
      </c>
      <c r="H487">
        <f t="shared" ref="H487:H550" si="75">LN(E487)</f>
        <v>-2.7528169874139685</v>
      </c>
      <c r="I487">
        <f t="shared" ref="I487:I550" si="76">F487*H487</f>
        <v>-2.8121309700436541</v>
      </c>
      <c r="J487">
        <f t="shared" ref="J487:J550" si="77">(H487-O$2)^2</f>
        <v>16.026717882763329</v>
      </c>
      <c r="K487">
        <f t="shared" ref="K487:K550" si="78">F487*J487</f>
        <v>16.372039954828175</v>
      </c>
      <c r="L487">
        <f t="shared" ref="L487:L550" si="79">_xlfn.LOGNORM.DIST(E487,O$2,O$3,TRUE)</f>
        <v>5.6751722164609733E-3</v>
      </c>
      <c r="M487">
        <f t="shared" ref="M487:M550" si="80">L487-L486</f>
        <v>9.4585501505004433E-4</v>
      </c>
    </row>
    <row r="488" spans="1:13" x14ac:dyDescent="0.35">
      <c r="A488" s="2">
        <f t="shared" si="73"/>
        <v>0.48600000000000038</v>
      </c>
      <c r="B488" s="1">
        <f>NORMDIST($A488,Calculator!$B$7,Calculator!$B$9,FALSE)/1000</f>
        <v>1.1968747587318153E-3</v>
      </c>
      <c r="C488" s="1">
        <f>NORMDIST($A488,Calculator!$B$7,Calculator!$B$9,TRUE)</f>
        <v>6.7619705646078691E-3</v>
      </c>
      <c r="D488">
        <f t="shared" si="74"/>
        <v>1.1072672088609835E-3</v>
      </c>
      <c r="E488" s="1">
        <f>(1+(Calculator!B$4*(Calculator!B$2-1)))^(Calculator!B$8*A488)*(1-(Calculator!B$4))^(Calculator!B$8*(1-A488))</f>
        <v>7.0458349649690041E-2</v>
      </c>
      <c r="F488">
        <f>B488*Calculator!B$8</f>
        <v>1.1968747587318154</v>
      </c>
      <c r="G488">
        <f t="shared" si="72"/>
        <v>8.4329820237614658E-5</v>
      </c>
      <c r="H488">
        <f t="shared" si="75"/>
        <v>-2.6527335288569809</v>
      </c>
      <c r="I488">
        <f t="shared" si="76"/>
        <v>-3.1749898023304963</v>
      </c>
      <c r="J488">
        <f t="shared" si="77"/>
        <v>15.235398687301839</v>
      </c>
      <c r="K488">
        <f t="shared" si="78"/>
        <v>18.234864128047406</v>
      </c>
      <c r="L488">
        <f t="shared" si="79"/>
        <v>6.7853510958497121E-3</v>
      </c>
      <c r="M488">
        <f t="shared" si="80"/>
        <v>1.1101788793887388E-3</v>
      </c>
    </row>
    <row r="489" spans="1:13" x14ac:dyDescent="0.35">
      <c r="A489" s="2">
        <f t="shared" si="73"/>
        <v>0.48700000000000038</v>
      </c>
      <c r="B489" s="1">
        <f>NORMDIST($A489,Calculator!$B$7,Calculator!$B$9,FALSE)/1000</f>
        <v>1.3966824650831729E-3</v>
      </c>
      <c r="C489" s="1">
        <f>NORMDIST($A489,Calculator!$B$7,Calculator!$B$9,TRUE)</f>
        <v>8.0566119708390827E-3</v>
      </c>
      <c r="D489">
        <f t="shared" si="74"/>
        <v>1.2946414062312136E-3</v>
      </c>
      <c r="E489" s="1">
        <f>(1+(Calculator!B$4*(Calculator!B$2-1)))^(Calculator!B$8*A489)*(1-(Calculator!B$4))^(Calculator!B$8*(1-A489))</f>
        <v>7.787501803386751E-2</v>
      </c>
      <c r="F489">
        <f>B489*Calculator!B$8</f>
        <v>1.3966824650831728</v>
      </c>
      <c r="G489">
        <f t="shared" si="72"/>
        <v>1.0876667215593862E-4</v>
      </c>
      <c r="H489">
        <f t="shared" si="75"/>
        <v>-2.5526500703000039</v>
      </c>
      <c r="I489">
        <f t="shared" si="76"/>
        <v>-3.5652415926813439</v>
      </c>
      <c r="J489">
        <f t="shared" si="77"/>
        <v>14.46411288919389</v>
      </c>
      <c r="K489">
        <f t="shared" si="78"/>
        <v>20.201772845320615</v>
      </c>
      <c r="L489">
        <f t="shared" si="79"/>
        <v>8.0831940405822547E-3</v>
      </c>
      <c r="M489">
        <f t="shared" si="80"/>
        <v>1.2978429447325426E-3</v>
      </c>
    </row>
    <row r="490" spans="1:13" x14ac:dyDescent="0.35">
      <c r="A490" s="2">
        <f t="shared" si="73"/>
        <v>0.48800000000000038</v>
      </c>
      <c r="B490" s="1">
        <f>NORMDIST($A490,Calculator!$B$7,Calculator!$B$9,FALSE)/1000</f>
        <v>1.6233236715103166E-3</v>
      </c>
      <c r="C490" s="1">
        <f>NORMDIST($A490,Calculator!$B$7,Calculator!$B$9,TRUE)</f>
        <v>9.564279551933565E-3</v>
      </c>
      <c r="D490">
        <f t="shared" si="74"/>
        <v>1.5076675810944823E-3</v>
      </c>
      <c r="E490" s="1">
        <f>(1+(Calculator!B$4*(Calculator!B$2-1)))^(Calculator!B$8*A490)*(1-(Calculator!B$4))^(Calculator!B$8*(1-A490))</f>
        <v>8.6072388353222742E-2</v>
      </c>
      <c r="F490">
        <f>B490*Calculator!B$8</f>
        <v>1.6233236715103165</v>
      </c>
      <c r="G490">
        <f t="shared" si="72"/>
        <v>1.3972334547721535E-4</v>
      </c>
      <c r="H490">
        <f t="shared" si="75"/>
        <v>-2.4525666117430127</v>
      </c>
      <c r="I490">
        <f t="shared" si="76"/>
        <v>-3.9813094367982842</v>
      </c>
      <c r="J490">
        <f t="shared" si="77"/>
        <v>13.71286048843929</v>
      </c>
      <c r="K490">
        <f t="shared" si="78"/>
        <v>22.260411035002022</v>
      </c>
      <c r="L490">
        <f t="shared" si="79"/>
        <v>9.5943598191296168E-3</v>
      </c>
      <c r="M490">
        <f t="shared" si="80"/>
        <v>1.5111657785473621E-3</v>
      </c>
    </row>
    <row r="491" spans="1:13" x14ac:dyDescent="0.35">
      <c r="A491" s="2">
        <f t="shared" si="73"/>
        <v>0.48900000000000038</v>
      </c>
      <c r="B491" s="1">
        <f>NORMDIST($A491,Calculator!$B$7,Calculator!$B$9,FALSE)/1000</f>
        <v>1.8791914627975979E-3</v>
      </c>
      <c r="C491" s="1">
        <f>NORMDIST($A491,Calculator!$B$7,Calculator!$B$9,TRUE)</f>
        <v>1.1313001454195098E-2</v>
      </c>
      <c r="D491">
        <f t="shared" si="74"/>
        <v>1.7487219022615328E-3</v>
      </c>
      <c r="E491" s="1">
        <f>(1+(Calculator!B$4*(Calculator!B$2-1)))^(Calculator!B$8*A491)*(1-(Calculator!B$4))^(Calculator!B$8*(1-A491))</f>
        <v>9.5132639758824605E-2</v>
      </c>
      <c r="F491">
        <f>B491*Calculator!B$8</f>
        <v>1.8791914627975979</v>
      </c>
      <c r="G491">
        <f t="shared" si="72"/>
        <v>1.7877244446818253E-4</v>
      </c>
      <c r="H491">
        <f t="shared" si="75"/>
        <v>-2.3524831531860357</v>
      </c>
      <c r="I491">
        <f t="shared" si="76"/>
        <v>-4.4207662578423719</v>
      </c>
      <c r="J491">
        <f t="shared" si="77"/>
        <v>12.981641485038249</v>
      </c>
      <c r="K491">
        <f t="shared" si="78"/>
        <v>24.394989851783009</v>
      </c>
      <c r="L491">
        <f t="shared" si="79"/>
        <v>1.134687936152789E-2</v>
      </c>
      <c r="M491">
        <f t="shared" si="80"/>
        <v>1.7525195423982731E-3</v>
      </c>
    </row>
    <row r="492" spans="1:13" x14ac:dyDescent="0.35">
      <c r="A492" s="2">
        <f t="shared" si="73"/>
        <v>0.49000000000000038</v>
      </c>
      <c r="B492" s="1">
        <f>NORMDIST($A492,Calculator!$B$7,Calculator!$B$9,FALSE)/1000</f>
        <v>2.1666831612264675E-3</v>
      </c>
      <c r="C492" s="1">
        <f>NORMDIST($A492,Calculator!$B$7,Calculator!$B$9,TRUE)</f>
        <v>1.3333204176766174E-2</v>
      </c>
      <c r="D492">
        <f t="shared" si="74"/>
        <v>2.0202027225710763E-3</v>
      </c>
      <c r="E492" s="1">
        <f>(1+(Calculator!B$4*(Calculator!B$2-1)))^(Calculator!B$8*A492)*(1-(Calculator!B$4))^(Calculator!B$8*(1-A492))</f>
        <v>0.10514660183870142</v>
      </c>
      <c r="F492">
        <f>B492*Calculator!B$8</f>
        <v>2.1666831612264676</v>
      </c>
      <c r="G492">
        <f t="shared" si="72"/>
        <v>2.278193716640983E-4</v>
      </c>
      <c r="H492">
        <f t="shared" si="75"/>
        <v>-2.2523996946290481</v>
      </c>
      <c r="I492">
        <f t="shared" si="76"/>
        <v>-4.8802364907043962</v>
      </c>
      <c r="J492">
        <f t="shared" si="77"/>
        <v>12.270455878990587</v>
      </c>
      <c r="K492">
        <f t="shared" si="78"/>
        <v>26.586190133581219</v>
      </c>
      <c r="L492">
        <f t="shared" si="79"/>
        <v>1.3371177234442339E-2</v>
      </c>
      <c r="M492">
        <f t="shared" si="80"/>
        <v>2.0242978729144486E-3</v>
      </c>
    </row>
    <row r="493" spans="1:13" x14ac:dyDescent="0.35">
      <c r="A493" s="2">
        <f t="shared" si="73"/>
        <v>0.49100000000000038</v>
      </c>
      <c r="B493" s="1">
        <f>NORMDIST($A493,Calculator!$B$7,Calculator!$B$9,FALSE)/1000</f>
        <v>2.4881597119930611E-3</v>
      </c>
      <c r="C493" s="1">
        <f>NORMDIST($A493,Calculator!$B$7,Calculator!$B$9,TRUE)</f>
        <v>1.56576969706166E-2</v>
      </c>
      <c r="D493">
        <f t="shared" si="74"/>
        <v>2.3244927938504256E-3</v>
      </c>
      <c r="E493" s="1">
        <f>(1+(Calculator!B$4*(Calculator!B$2-1)))^(Calculator!B$8*A493)*(1-(Calculator!B$4))^(Calculator!B$8*(1-A493))</f>
        <v>0.11621466519014302</v>
      </c>
      <c r="F493">
        <f>B493*Calculator!B$8</f>
        <v>2.488159711993061</v>
      </c>
      <c r="G493">
        <f t="shared" si="72"/>
        <v>2.8916064786887628E-4</v>
      </c>
      <c r="H493">
        <f t="shared" si="75"/>
        <v>-2.1523162360720711</v>
      </c>
      <c r="I493">
        <f t="shared" si="76"/>
        <v>-5.3553065460630735</v>
      </c>
      <c r="J493">
        <f t="shared" si="77"/>
        <v>11.579303670296452</v>
      </c>
      <c r="K493">
        <f t="shared" si="78"/>
        <v>28.811156885365016</v>
      </c>
      <c r="L493">
        <f t="shared" si="79"/>
        <v>1.5700055339812214E-2</v>
      </c>
      <c r="M493">
        <f t="shared" si="80"/>
        <v>2.3288781053698755E-3</v>
      </c>
    </row>
    <row r="494" spans="1:13" x14ac:dyDescent="0.35">
      <c r="A494" s="2">
        <f t="shared" si="73"/>
        <v>0.49200000000000038</v>
      </c>
      <c r="B494" s="1">
        <f>NORMDIST($A494,Calculator!$B$7,Calculator!$B$9,FALSE)/1000</f>
        <v>2.8458995541129619E-3</v>
      </c>
      <c r="C494" s="1">
        <f>NORMDIST($A494,Calculator!$B$7,Calculator!$B$9,TRUE)</f>
        <v>1.832161284509912E-2</v>
      </c>
      <c r="D494">
        <f t="shared" si="74"/>
        <v>2.6639158744825205E-3</v>
      </c>
      <c r="E494" s="1">
        <f>(1+(Calculator!B$4*(Calculator!B$2-1)))^(Calculator!B$8*A494)*(1-(Calculator!B$4))^(Calculator!B$8*(1-A494))</f>
        <v>0.12844778784173769</v>
      </c>
      <c r="F494">
        <f>B494*Calculator!B$8</f>
        <v>2.8458995541129619</v>
      </c>
      <c r="G494">
        <f t="shared" si="72"/>
        <v>3.6554950214559762E-4</v>
      </c>
      <c r="H494">
        <f t="shared" si="75"/>
        <v>-2.0522327775150835</v>
      </c>
      <c r="I494">
        <f t="shared" si="76"/>
        <v>-5.8404483464661814</v>
      </c>
      <c r="J494">
        <f t="shared" si="77"/>
        <v>10.908184858955702</v>
      </c>
      <c r="K494">
        <f t="shared" si="78"/>
        <v>31.043598426283793</v>
      </c>
      <c r="L494">
        <f t="shared" si="79"/>
        <v>1.8368633252102751E-2</v>
      </c>
      <c r="M494">
        <f t="shared" si="80"/>
        <v>2.6685779122905366E-3</v>
      </c>
    </row>
    <row r="495" spans="1:13" x14ac:dyDescent="0.35">
      <c r="A495" s="2">
        <f t="shared" si="73"/>
        <v>0.49300000000000038</v>
      </c>
      <c r="B495" s="1">
        <f>NORMDIST($A495,Calculator!$B$7,Calculator!$B$9,FALSE)/1000</f>
        <v>3.2420473223986035E-3</v>
      </c>
      <c r="C495" s="1">
        <f>NORMDIST($A495,Calculator!$B$7,Calculator!$B$9,TRUE)</f>
        <v>2.1362300823750846E-2</v>
      </c>
      <c r="D495">
        <f t="shared" si="74"/>
        <v>3.0406879786517259E-3</v>
      </c>
      <c r="E495" s="1">
        <f>(1+(Calculator!B$4*(Calculator!B$2-1)))^(Calculator!B$8*A495)*(1-(Calculator!B$4))^(Calculator!B$8*(1-A495))</f>
        <v>0.14196860761455138</v>
      </c>
      <c r="F495">
        <f>B495*Calculator!B$8</f>
        <v>3.2420473223986037</v>
      </c>
      <c r="G495">
        <f t="shared" si="72"/>
        <v>4.6026894418141432E-4</v>
      </c>
      <c r="H495">
        <f t="shared" si="75"/>
        <v>-1.9521493189581065</v>
      </c>
      <c r="I495">
        <f t="shared" si="76"/>
        <v>-6.3289604724503867</v>
      </c>
      <c r="J495">
        <f t="shared" si="77"/>
        <v>10.257099444968475</v>
      </c>
      <c r="K495">
        <f t="shared" si="78"/>
        <v>33.254001791136247</v>
      </c>
      <c r="L495">
        <f t="shared" si="79"/>
        <v>2.1414239860653422E-2</v>
      </c>
      <c r="M495">
        <f t="shared" si="80"/>
        <v>3.045606608550671E-3</v>
      </c>
    </row>
    <row r="496" spans="1:13" x14ac:dyDescent="0.35">
      <c r="A496" s="2">
        <f t="shared" si="73"/>
        <v>0.49400000000000038</v>
      </c>
      <c r="B496" s="1">
        <f>NORMDIST($A496,Calculator!$B$7,Calculator!$B$9,FALSE)/1000</f>
        <v>3.6785579330009433E-3</v>
      </c>
      <c r="C496" s="1">
        <f>NORMDIST($A496,Calculator!$B$7,Calculator!$B$9,TRUE)</f>
        <v>2.4819164538835599E-2</v>
      </c>
      <c r="D496">
        <f t="shared" si="74"/>
        <v>3.4568637150847528E-3</v>
      </c>
      <c r="E496" s="1">
        <f>(1+(Calculator!B$4*(Calculator!B$2-1)))^(Calculator!B$8*A496)*(1-(Calculator!B$4))^(Calculator!B$8*(1-A496))</f>
        <v>0.15691267157397865</v>
      </c>
      <c r="F496">
        <f>B496*Calculator!B$8</f>
        <v>3.6785579330009432</v>
      </c>
      <c r="G496">
        <f t="shared" si="72"/>
        <v>5.7721235280683075E-4</v>
      </c>
      <c r="H496">
        <f t="shared" si="75"/>
        <v>-1.8520658604011189</v>
      </c>
      <c r="I496">
        <f t="shared" si="76"/>
        <v>-6.8129315632187533</v>
      </c>
      <c r="J496">
        <f t="shared" si="77"/>
        <v>9.6260474283346333</v>
      </c>
      <c r="K496">
        <f t="shared" si="78"/>
        <v>35.409973130943698</v>
      </c>
      <c r="L496">
        <f t="shared" si="79"/>
        <v>2.4876251433260683E-2</v>
      </c>
      <c r="M496">
        <f t="shared" si="80"/>
        <v>3.4620115726072612E-3</v>
      </c>
    </row>
    <row r="497" spans="1:13" x14ac:dyDescent="0.35">
      <c r="A497" s="2">
        <f t="shared" si="73"/>
        <v>0.49500000000000038</v>
      </c>
      <c r="B497" s="1">
        <f>NORMDIST($A497,Calculator!$B$7,Calculator!$B$9,FALSE)/1000</f>
        <v>4.1571368236273231E-3</v>
      </c>
      <c r="C497" s="1">
        <f>NORMDIST($A497,Calculator!$B$7,Calculator!$B$9,TRUE)</f>
        <v>2.8733442915208567E-2</v>
      </c>
      <c r="D497">
        <f t="shared" si="74"/>
        <v>3.9142783763729677E-3</v>
      </c>
      <c r="E497" s="1">
        <f>(1+(Calculator!B$4*(Calculator!B$2-1)))^(Calculator!B$8*A497)*(1-(Calculator!B$4))^(Calculator!B$8*(1-A497))</f>
        <v>0.17342979489755439</v>
      </c>
      <c r="F497">
        <f>B497*Calculator!B$8</f>
        <v>4.1571368236273232</v>
      </c>
      <c r="G497">
        <f t="shared" si="72"/>
        <v>7.2097138668275737E-4</v>
      </c>
      <c r="H497">
        <f t="shared" si="75"/>
        <v>-1.7519824018441419</v>
      </c>
      <c r="I497">
        <f t="shared" si="76"/>
        <v>-7.2832305570533249</v>
      </c>
      <c r="J497">
        <f t="shared" si="77"/>
        <v>9.0150288090543125</v>
      </c>
      <c r="K497">
        <f t="shared" si="78"/>
        <v>37.476708228180854</v>
      </c>
      <c r="L497">
        <f t="shared" si="79"/>
        <v>2.8795871879262004E-2</v>
      </c>
      <c r="M497">
        <f t="shared" si="80"/>
        <v>3.9196204460013213E-3</v>
      </c>
    </row>
    <row r="498" spans="1:13" x14ac:dyDescent="0.35">
      <c r="A498" s="2">
        <f t="shared" si="73"/>
        <v>0.49600000000000039</v>
      </c>
      <c r="B498" s="1">
        <f>NORMDIST($A498,Calculator!$B$7,Calculator!$B$9,FALSE)/1000</f>
        <v>4.6791773431889882E-3</v>
      </c>
      <c r="C498" s="1">
        <f>NORMDIST($A498,Calculator!$B$7,Calculator!$B$9,TRUE)</f>
        <v>3.3147929576909388E-2</v>
      </c>
      <c r="D498">
        <f t="shared" si="74"/>
        <v>4.4144866617008213E-3</v>
      </c>
      <c r="E498" s="1">
        <f>(1+(Calculator!B$4*(Calculator!B$2-1)))^(Calculator!B$8*A498)*(1-(Calculator!B$4))^(Calculator!B$8*(1-A498))</f>
        <v>0.19168556278150911</v>
      </c>
      <c r="F498">
        <f>B498*Calculator!B$8</f>
        <v>4.6791773431889885</v>
      </c>
      <c r="G498">
        <f t="shared" si="72"/>
        <v>8.9693074238366777E-4</v>
      </c>
      <c r="H498">
        <f t="shared" si="75"/>
        <v>-1.6518989432871507</v>
      </c>
      <c r="I498">
        <f t="shared" si="76"/>
        <v>-7.7295281086670675</v>
      </c>
      <c r="J498">
        <f t="shared" si="77"/>
        <v>8.4240435871273629</v>
      </c>
      <c r="K498">
        <f t="shared" si="78"/>
        <v>39.417593890922852</v>
      </c>
      <c r="L498">
        <f t="shared" si="79"/>
        <v>3.3215851873382815E-2</v>
      </c>
      <c r="M498">
        <f t="shared" si="80"/>
        <v>4.4199799941208109E-3</v>
      </c>
    </row>
    <row r="499" spans="1:13" x14ac:dyDescent="0.35">
      <c r="A499" s="2">
        <f t="shared" si="73"/>
        <v>0.49700000000000039</v>
      </c>
      <c r="B499" s="1">
        <f>NORMDIST($A499,Calculator!$B$7,Calculator!$B$9,FALSE)/1000</f>
        <v>5.2456965064295738E-3</v>
      </c>
      <c r="C499" s="1">
        <f>NORMDIST($A499,Calculator!$B$7,Calculator!$B$9,TRUE)</f>
        <v>3.810662871563425E-2</v>
      </c>
      <c r="D499">
        <f t="shared" si="74"/>
        <v>4.9586991387248619E-3</v>
      </c>
      <c r="E499" s="1">
        <f>(1+(Calculator!B$4*(Calculator!B$2-1)))^(Calculator!B$8*A499)*(1-(Calculator!B$4))^(Calculator!B$8*(1-A499))</f>
        <v>0.21186299044271942</v>
      </c>
      <c r="F499">
        <f>B499*Calculator!B$8</f>
        <v>5.2456965064295735</v>
      </c>
      <c r="G499">
        <f t="shared" si="72"/>
        <v>1.1113689488070953E-3</v>
      </c>
      <c r="H499">
        <f t="shared" si="75"/>
        <v>-1.5518154847301737</v>
      </c>
      <c r="I499">
        <f t="shared" si="76"/>
        <v>-8.1403530668723878</v>
      </c>
      <c r="J499">
        <f t="shared" si="77"/>
        <v>7.8530917625539489</v>
      </c>
      <c r="K499">
        <f t="shared" si="78"/>
        <v>41.194936023500112</v>
      </c>
      <c r="L499">
        <f t="shared" si="79"/>
        <v>3.8180144606434326E-2</v>
      </c>
      <c r="M499">
        <f t="shared" si="80"/>
        <v>4.9642927330515105E-3</v>
      </c>
    </row>
    <row r="500" spans="1:13" x14ac:dyDescent="0.35">
      <c r="A500" s="2">
        <f t="shared" si="73"/>
        <v>0.49800000000000039</v>
      </c>
      <c r="B500" s="1">
        <f>NORMDIST($A500,Calculator!$B$7,Calculator!$B$9,FALSE)/1000</f>
        <v>5.8572705382048083E-3</v>
      </c>
      <c r="C500" s="1">
        <f>NORMDIST($A500,Calculator!$B$7,Calculator!$B$9,TRUE)</f>
        <v>4.3654346481711258E-2</v>
      </c>
      <c r="D500">
        <f t="shared" si="74"/>
        <v>5.547717766077008E-3</v>
      </c>
      <c r="E500" s="1">
        <f>(1+(Calculator!B$4*(Calculator!B$2-1)))^(Calculator!B$8*A500)*(1-(Calculator!B$4))^(Calculator!B$8*(1-A500))</f>
        <v>0.23416435785774373</v>
      </c>
      <c r="F500">
        <f>B500*Calculator!B$8</f>
        <v>5.8572705382048085</v>
      </c>
      <c r="G500">
        <f t="shared" si="72"/>
        <v>1.37156399437781E-3</v>
      </c>
      <c r="H500">
        <f t="shared" si="75"/>
        <v>-1.4517320261731861</v>
      </c>
      <c r="I500">
        <f t="shared" si="76"/>
        <v>-8.5031872262725745</v>
      </c>
      <c r="J500">
        <f t="shared" si="77"/>
        <v>7.3021733353339311</v>
      </c>
      <c r="K500">
        <f t="shared" si="78"/>
        <v>42.770804741916173</v>
      </c>
      <c r="L500">
        <f t="shared" si="79"/>
        <v>4.3733497248406202E-2</v>
      </c>
      <c r="M500">
        <f t="shared" si="80"/>
        <v>5.5533526419718759E-3</v>
      </c>
    </row>
    <row r="501" spans="1:13" x14ac:dyDescent="0.35">
      <c r="A501" s="2">
        <f t="shared" si="73"/>
        <v>0.49900000000000039</v>
      </c>
      <c r="B501" s="1">
        <f>NORMDIST($A501,Calculator!$B$7,Calculator!$B$9,FALSE)/1000</f>
        <v>6.5139718199983213E-3</v>
      </c>
      <c r="C501" s="1">
        <f>NORMDIST($A501,Calculator!$B$7,Calculator!$B$9,TRUE)</f>
        <v>4.9836218479005476E-2</v>
      </c>
      <c r="D501">
        <f t="shared" si="74"/>
        <v>6.1818719972942179E-3</v>
      </c>
      <c r="E501" s="1">
        <f>(1+(Calculator!B$4*(Calculator!B$2-1)))^(Calculator!B$8*A501)*(1-(Calculator!B$4))^(Calculator!B$8*(1-A501))</f>
        <v>0.25881323763224162</v>
      </c>
      <c r="F501">
        <f>B501*Calculator!B$8</f>
        <v>6.5139718199983214</v>
      </c>
      <c r="G501">
        <f t="shared" si="72"/>
        <v>1.685902136578951E-3</v>
      </c>
      <c r="H501">
        <f t="shared" si="75"/>
        <v>-1.3516485676162091</v>
      </c>
      <c r="I501">
        <f t="shared" si="76"/>
        <v>-8.8046006799930812</v>
      </c>
      <c r="J501">
        <f t="shared" si="77"/>
        <v>6.771288305467424</v>
      </c>
      <c r="K501">
        <f t="shared" si="78"/>
        <v>44.107981206898984</v>
      </c>
      <c r="L501">
        <f t="shared" si="79"/>
        <v>4.9920978727007272E-2</v>
      </c>
      <c r="M501">
        <f t="shared" si="80"/>
        <v>6.1874814786010701E-3</v>
      </c>
    </row>
    <row r="502" spans="1:13" x14ac:dyDescent="0.35">
      <c r="A502" s="2">
        <f t="shared" si="73"/>
        <v>0.50000000000000033</v>
      </c>
      <c r="B502" s="1">
        <f>NORMDIST($A502,Calculator!$B$7,Calculator!$B$9,FALSE)/1000</f>
        <v>7.215309008107398E-3</v>
      </c>
      <c r="C502" s="1">
        <f>NORMDIST($A502,Calculator!$B$7,Calculator!$B$9,TRUE)</f>
        <v>5.6697175639191334E-2</v>
      </c>
      <c r="D502">
        <f t="shared" si="74"/>
        <v>6.8609571601858585E-3</v>
      </c>
      <c r="E502" s="1">
        <f>(1+(Calculator!B$4*(Calculator!B$2-1)))^(Calculator!B$8*A502)*(1-(Calculator!B$4))^(Calculator!B$8*(1-A502))</f>
        <v>0.28605673633037071</v>
      </c>
      <c r="F502">
        <f>B502*Calculator!B$8</f>
        <v>7.2153090081073978</v>
      </c>
      <c r="G502">
        <f t="shared" si="72"/>
        <v>2.0639877464743266E-3</v>
      </c>
      <c r="H502">
        <f t="shared" si="75"/>
        <v>-1.2515651090592321</v>
      </c>
      <c r="I502">
        <f t="shared" si="76"/>
        <v>-9.0304290056279957</v>
      </c>
      <c r="J502">
        <f t="shared" si="77"/>
        <v>6.2604366729543699</v>
      </c>
      <c r="K502">
        <f t="shared" si="78"/>
        <v>45.170985121053576</v>
      </c>
      <c r="L502">
        <f t="shared" si="79"/>
        <v>5.6787446114262272E-2</v>
      </c>
      <c r="M502">
        <f t="shared" si="80"/>
        <v>6.866467387255E-3</v>
      </c>
    </row>
    <row r="503" spans="1:13" x14ac:dyDescent="0.35">
      <c r="A503" s="2">
        <f t="shared" si="73"/>
        <v>0.50100000000000033</v>
      </c>
      <c r="B503" s="1">
        <f>NORMDIST($A503,Calculator!$B$7,Calculator!$B$9,FALSE)/1000</f>
        <v>7.9601722089328308E-3</v>
      </c>
      <c r="C503" s="1">
        <f>NORMDIST($A503,Calculator!$B$7,Calculator!$B$9,TRUE)</f>
        <v>6.4281352582066853E-2</v>
      </c>
      <c r="D503">
        <f t="shared" si="74"/>
        <v>7.5841769428755187E-3</v>
      </c>
      <c r="E503" s="1">
        <f>(1+(Calculator!B$4*(Calculator!B$2-1)))^(Calculator!B$8*A503)*(1-(Calculator!B$4))^(Calculator!B$8*(1-A503))</f>
        <v>0.31616797173356814</v>
      </c>
      <c r="F503">
        <f>B503*Calculator!B$8</f>
        <v>7.9601722089328311</v>
      </c>
      <c r="G503">
        <f t="shared" si="72"/>
        <v>2.5167515019482098E-3</v>
      </c>
      <c r="H503">
        <f t="shared" si="75"/>
        <v>-1.151481650502248</v>
      </c>
      <c r="I503">
        <f t="shared" si="76"/>
        <v>-9.1659922334241024</v>
      </c>
      <c r="J503">
        <f t="shared" si="77"/>
        <v>5.7696184377947342</v>
      </c>
      <c r="K503">
        <f t="shared" si="78"/>
        <v>45.9271563446801</v>
      </c>
      <c r="L503">
        <f t="shared" si="79"/>
        <v>6.437695373929013E-2</v>
      </c>
      <c r="M503">
        <f t="shared" si="80"/>
        <v>7.5895076250278581E-3</v>
      </c>
    </row>
    <row r="504" spans="1:13" x14ac:dyDescent="0.35">
      <c r="A504" s="2">
        <f t="shared" si="73"/>
        <v>0.50200000000000033</v>
      </c>
      <c r="B504" s="1">
        <f>NORMDIST($A504,Calculator!$B$7,Calculator!$B$9,FALSE)/1000</f>
        <v>8.7467851627170533E-3</v>
      </c>
      <c r="C504" s="1">
        <f>NORMDIST($A504,Calculator!$B$7,Calculator!$B$9,TRUE)</f>
        <v>7.2631444491501607E-2</v>
      </c>
      <c r="D504">
        <f t="shared" si="74"/>
        <v>8.3500919094347537E-3</v>
      </c>
      <c r="E504" s="1">
        <f>(1+(Calculator!B$4*(Calculator!B$2-1)))^(Calculator!B$8*A504)*(1-(Calculator!B$4))^(Calculator!B$8*(1-A504))</f>
        <v>0.34944881086341795</v>
      </c>
      <c r="F504">
        <f>B504*Calculator!B$8</f>
        <v>8.7467851627170532</v>
      </c>
      <c r="G504">
        <f t="shared" si="72"/>
        <v>3.056553673989262E-3</v>
      </c>
      <c r="H504">
        <f t="shared" si="75"/>
        <v>-1.051398191945264</v>
      </c>
      <c r="I504">
        <f t="shared" si="76"/>
        <v>-9.1963541054143718</v>
      </c>
      <c r="J504">
        <f t="shared" si="77"/>
        <v>5.2988335999885532</v>
      </c>
      <c r="K504">
        <f t="shared" si="78"/>
        <v>46.347759112086464</v>
      </c>
      <c r="L504">
        <f t="shared" si="79"/>
        <v>7.2732111061554056E-2</v>
      </c>
      <c r="M504">
        <f t="shared" si="80"/>
        <v>8.3551573222639258E-3</v>
      </c>
    </row>
    <row r="505" spans="1:13" x14ac:dyDescent="0.35">
      <c r="A505" s="2">
        <f t="shared" si="73"/>
        <v>0.50300000000000034</v>
      </c>
      <c r="B505" s="1">
        <f>NORMDIST($A505,Calculator!$B$7,Calculator!$B$9,FALSE)/1000</f>
        <v>9.5726663946923297E-3</v>
      </c>
      <c r="C505" s="1">
        <f>NORMDIST($A505,Calculator!$B$7,Calculator!$B$9,TRUE)</f>
        <v>8.1788020496938799E-2</v>
      </c>
      <c r="D505">
        <f t="shared" si="74"/>
        <v>9.156576005437192E-3</v>
      </c>
      <c r="E505" s="1">
        <f>(1+(Calculator!B$4*(Calculator!B$2-1)))^(Calculator!B$8*A505)*(1-(Calculator!B$4))^(Calculator!B$8*(1-A505))</f>
        <v>0.38623289621746126</v>
      </c>
      <c r="F505">
        <f>B505*Calculator!B$8</f>
        <v>9.5726663946923303</v>
      </c>
      <c r="G505">
        <f t="shared" si="72"/>
        <v>3.6972786661455819E-3</v>
      </c>
      <c r="H505">
        <f t="shared" si="75"/>
        <v>-0.95131473338828321</v>
      </c>
      <c r="I505">
        <f t="shared" si="76"/>
        <v>-9.1066185790817116</v>
      </c>
      <c r="J505">
        <f t="shared" si="77"/>
        <v>4.8480821595358412</v>
      </c>
      <c r="K505">
        <f t="shared" si="78"/>
        <v>46.409073167296171</v>
      </c>
      <c r="L505">
        <f t="shared" si="79"/>
        <v>8.1893397291469175E-2</v>
      </c>
      <c r="M505">
        <f t="shared" si="80"/>
        <v>9.1612862299151193E-3</v>
      </c>
    </row>
    <row r="506" spans="1:13" x14ac:dyDescent="0.35">
      <c r="A506" s="2">
        <f t="shared" si="73"/>
        <v>0.50400000000000034</v>
      </c>
      <c r="B506" s="1">
        <f>NORMDIST($A506,Calculator!$B$7,Calculator!$B$9,FALSE)/1000</f>
        <v>1.0434601235247212E-2</v>
      </c>
      <c r="C506" s="1">
        <f>NORMDIST($A506,Calculator!$B$7,Calculator!$B$9,TRUE)</f>
        <v>9.1788803486287998E-2</v>
      </c>
      <c r="D506">
        <f t="shared" si="74"/>
        <v>1.00007829893492E-2</v>
      </c>
      <c r="E506" s="1">
        <f>(1+(Calculator!B$4*(Calculator!B$2-1)))^(Calculator!B$8*A506)*(1-(Calculator!B$4))^(Calculator!B$8*(1-A506))</f>
        <v>0.42688899055614199</v>
      </c>
      <c r="F506">
        <f>B506*Calculator!B$8</f>
        <v>10.434601235247213</v>
      </c>
      <c r="G506">
        <f t="shared" si="72"/>
        <v>4.4544163881705548E-3</v>
      </c>
      <c r="H506">
        <f t="shared" si="75"/>
        <v>-0.85123127483129934</v>
      </c>
      <c r="I506">
        <f t="shared" si="76"/>
        <v>-8.882258911835736</v>
      </c>
      <c r="J506">
        <f t="shared" si="77"/>
        <v>4.4173641164365716</v>
      </c>
      <c r="K506">
        <f t="shared" si="78"/>
        <v>46.093433065905764</v>
      </c>
      <c r="L506">
        <f t="shared" si="79"/>
        <v>9.1898442672748382E-2</v>
      </c>
      <c r="M506">
        <f t="shared" si="80"/>
        <v>1.0005045381279207E-2</v>
      </c>
    </row>
    <row r="507" spans="1:13" x14ac:dyDescent="0.35">
      <c r="A507" s="2">
        <f t="shared" si="73"/>
        <v>0.50500000000000034</v>
      </c>
      <c r="B507" s="1">
        <f>NORMDIST($A507,Calculator!$B$7,Calculator!$B$9,FALSE)/1000</f>
        <v>1.1328626483734014E-2</v>
      </c>
      <c r="C507" s="1">
        <f>NORMDIST($A507,Calculator!$B$7,Calculator!$B$9,TRUE)</f>
        <v>0.10266792812010192</v>
      </c>
      <c r="D507">
        <f t="shared" si="74"/>
        <v>1.0879124633813922E-2</v>
      </c>
      <c r="E507" s="1">
        <f>(1+(Calculator!B$4*(Calculator!B$2-1)))^(Calculator!B$8*A507)*(1-(Calculator!B$4))^(Calculator!B$8*(1-A507))</f>
        <v>0.47182467377257703</v>
      </c>
      <c r="F507">
        <f>B507*Calculator!B$8</f>
        <v>11.328626483734014</v>
      </c>
      <c r="G507">
        <f t="shared" si="72"/>
        <v>5.3451254949791775E-3</v>
      </c>
      <c r="H507">
        <f t="shared" si="75"/>
        <v>-0.75114781627431881</v>
      </c>
      <c r="I507">
        <f t="shared" si="76"/>
        <v>-8.5094730446442206</v>
      </c>
      <c r="J507">
        <f t="shared" si="77"/>
        <v>4.00667947069077</v>
      </c>
      <c r="K507">
        <f t="shared" si="78"/>
        <v>45.390175163500842</v>
      </c>
      <c r="L507">
        <f t="shared" si="79"/>
        <v>0.10278128817605411</v>
      </c>
      <c r="M507">
        <f t="shared" si="80"/>
        <v>1.0882845503305733E-2</v>
      </c>
    </row>
    <row r="508" spans="1:13" x14ac:dyDescent="0.35">
      <c r="A508" s="2">
        <f t="shared" si="73"/>
        <v>0.50600000000000034</v>
      </c>
      <c r="B508" s="1">
        <f>NORMDIST($A508,Calculator!$B$7,Calculator!$B$9,FALSE)/1000</f>
        <v>1.2250029291685787E-2</v>
      </c>
      <c r="C508" s="1">
        <f>NORMDIST($A508,Calculator!$B$7,Calculator!$B$9,TRUE)</f>
        <v>0.11445519049813686</v>
      </c>
      <c r="D508">
        <f t="shared" si="74"/>
        <v>1.1787262378034943E-2</v>
      </c>
      <c r="E508" s="1">
        <f>(1+(Calculator!B$4*(Calculator!B$2-1)))^(Calculator!B$8*A508)*(1-(Calculator!B$4))^(Calculator!B$8*(1-A508))</f>
        <v>0.5214904289065333</v>
      </c>
      <c r="F508">
        <f>B508*Calculator!B$8</f>
        <v>12.250029291685788</v>
      </c>
      <c r="G508">
        <f t="shared" si="72"/>
        <v>6.3882730294388176E-3</v>
      </c>
      <c r="H508">
        <f t="shared" si="75"/>
        <v>-0.65106435771733473</v>
      </c>
      <c r="I508">
        <f t="shared" si="76"/>
        <v>-7.9755574528099444</v>
      </c>
      <c r="J508">
        <f t="shared" si="77"/>
        <v>3.6160282222984077</v>
      </c>
      <c r="K508">
        <f t="shared" si="78"/>
        <v>44.296451642717983</v>
      </c>
      <c r="L508">
        <f t="shared" si="79"/>
        <v>0.11457163702576514</v>
      </c>
      <c r="M508">
        <f t="shared" si="80"/>
        <v>1.179034884971103E-2</v>
      </c>
    </row>
    <row r="509" spans="1:13" x14ac:dyDescent="0.35">
      <c r="A509" s="2">
        <f t="shared" si="73"/>
        <v>0.50700000000000034</v>
      </c>
      <c r="B509" s="1">
        <f>NORMDIST($A509,Calculator!$B$7,Calculator!$B$9,FALSE)/1000</f>
        <v>1.319336157103823E-2</v>
      </c>
      <c r="C509" s="1">
        <f>NORMDIST($A509,Calculator!$B$7,Calculator!$B$9,TRUE)</f>
        <v>0.12717530437591901</v>
      </c>
      <c r="D509">
        <f t="shared" si="74"/>
        <v>1.2720113877782144E-2</v>
      </c>
      <c r="E509" s="1">
        <f>(1+(Calculator!B$4*(Calculator!B$2-1)))^(Calculator!B$8*A509)*(1-(Calculator!B$4))^(Calculator!B$8*(1-A509))</f>
        <v>0.57638415826511669</v>
      </c>
      <c r="F509">
        <f>B509*Calculator!B$8</f>
        <v>13.193361571038229</v>
      </c>
      <c r="G509">
        <f t="shared" si="72"/>
        <v>7.6044446038102077E-3</v>
      </c>
      <c r="H509">
        <f t="shared" si="75"/>
        <v>-0.55098089916035065</v>
      </c>
      <c r="I509">
        <f t="shared" si="76"/>
        <v>-7.2692902213582604</v>
      </c>
      <c r="J509">
        <f t="shared" si="77"/>
        <v>3.2454103712595006</v>
      </c>
      <c r="K509">
        <f t="shared" si="78"/>
        <v>42.817872474424007</v>
      </c>
      <c r="L509">
        <f t="shared" si="79"/>
        <v>0.12729411291945669</v>
      </c>
      <c r="M509">
        <f t="shared" si="80"/>
        <v>1.2722475893691548E-2</v>
      </c>
    </row>
    <row r="510" spans="1:13" x14ac:dyDescent="0.35">
      <c r="A510" s="2">
        <f t="shared" si="73"/>
        <v>0.50800000000000034</v>
      </c>
      <c r="B510" s="1">
        <f>NORMDIST($A510,Calculator!$B$7,Calculator!$B$9,FALSE)/1000</f>
        <v>1.4152470895029572E-2</v>
      </c>
      <c r="C510" s="1">
        <f>NORMDIST($A510,Calculator!$B$7,Calculator!$B$9,TRUE)</f>
        <v>0.14084717997098858</v>
      </c>
      <c r="D510">
        <f t="shared" si="74"/>
        <v>1.3671875595069577E-2</v>
      </c>
      <c r="E510" s="1">
        <f>(1+(Calculator!B$4*(Calculator!B$2-1)))^(Calculator!B$8*A510)*(1-(Calculator!B$4))^(Calculator!B$8*(1-A510))</f>
        <v>0.63705617492460132</v>
      </c>
      <c r="F510">
        <f>B510*Calculator!B$8</f>
        <v>14.152470895029571</v>
      </c>
      <c r="G510">
        <f t="shared" si="72"/>
        <v>9.0159189741192882E-3</v>
      </c>
      <c r="H510">
        <f t="shared" si="75"/>
        <v>-0.45089744060337017</v>
      </c>
      <c r="I510">
        <f t="shared" si="76"/>
        <v>-6.3813129047825212</v>
      </c>
      <c r="J510">
        <f t="shared" si="77"/>
        <v>2.8948259175740612</v>
      </c>
      <c r="K510">
        <f t="shared" si="78"/>
        <v>40.968939544644172</v>
      </c>
      <c r="L510">
        <f t="shared" si="79"/>
        <v>0.14096754093367952</v>
      </c>
      <c r="M510">
        <f t="shared" si="80"/>
        <v>1.3673428014222833E-2</v>
      </c>
    </row>
    <row r="511" spans="1:13" x14ac:dyDescent="0.35">
      <c r="A511" s="2">
        <f t="shared" si="73"/>
        <v>0.50900000000000034</v>
      </c>
      <c r="B511" s="1">
        <f>NORMDIST($A511,Calculator!$B$7,Calculator!$B$9,FALSE)/1000</f>
        <v>1.512054846048898E-2</v>
      </c>
      <c r="C511" s="1">
        <f>NORMDIST($A511,Calculator!$B$7,Calculator!$B$9,TRUE)</f>
        <v>0.15548324217140944</v>
      </c>
      <c r="D511">
        <f t="shared" si="74"/>
        <v>1.4636062200420852E-2</v>
      </c>
      <c r="E511" s="1">
        <f>(1+(Calculator!B$4*(Calculator!B$2-1)))^(Calculator!B$8*A511)*(1-(Calculator!B$4))^(Calculator!B$8*(1-A511))</f>
        <v>0.7041147196535078</v>
      </c>
      <c r="F511">
        <f>B511*Calculator!B$8</f>
        <v>15.12054846048898</v>
      </c>
      <c r="G511">
        <f t="shared" si="72"/>
        <v>1.0646600740264477E-2</v>
      </c>
      <c r="H511">
        <f t="shared" si="75"/>
        <v>-0.35081398204638609</v>
      </c>
      <c r="I511">
        <f t="shared" si="76"/>
        <v>-5.3044998161494918</v>
      </c>
      <c r="J511">
        <f t="shared" si="77"/>
        <v>2.5642748612420636</v>
      </c>
      <c r="K511">
        <f t="shared" si="78"/>
        <v>38.773242305424276</v>
      </c>
      <c r="L511">
        <f t="shared" si="79"/>
        <v>0.15560426787548351</v>
      </c>
      <c r="M511">
        <f t="shared" si="80"/>
        <v>1.4636726941803985E-2</v>
      </c>
    </row>
    <row r="512" spans="1:13" x14ac:dyDescent="0.35">
      <c r="A512" s="2">
        <f t="shared" si="73"/>
        <v>0.51000000000000034</v>
      </c>
      <c r="B512" s="1">
        <f>NORMDIST($A512,Calculator!$B$7,Calculator!$B$9,FALSE)/1000</f>
        <v>1.6090194230034605E-2</v>
      </c>
      <c r="C512" s="1">
        <f>NORMDIST($A512,Calculator!$B$7,Calculator!$B$9,TRUE)</f>
        <v>0.17108880530652792</v>
      </c>
      <c r="D512">
        <f t="shared" si="74"/>
        <v>1.5605563135118489E-2</v>
      </c>
      <c r="E512" s="1">
        <f>(1+(Calculator!B$4*(Calculator!B$2-1)))^(Calculator!B$8*A512)*(1-(Calculator!B$4))^(Calculator!B$8*(1-A512))</f>
        <v>0.77823205856440458</v>
      </c>
      <c r="F512">
        <f>B512*Calculator!B$8</f>
        <v>16.090194230034605</v>
      </c>
      <c r="G512">
        <f t="shared" si="72"/>
        <v>1.2521904978340935E-2</v>
      </c>
      <c r="H512">
        <f t="shared" si="75"/>
        <v>-0.25073052348940195</v>
      </c>
      <c r="I512">
        <f t="shared" si="76"/>
        <v>-4.0343028223427311</v>
      </c>
      <c r="J512">
        <f t="shared" si="77"/>
        <v>2.2537572022635217</v>
      </c>
      <c r="K512">
        <f t="shared" si="78"/>
        <v>36.263391131759448</v>
      </c>
      <c r="L512">
        <f t="shared" si="79"/>
        <v>0.1712095391808893</v>
      </c>
      <c r="M512">
        <f t="shared" si="80"/>
        <v>1.5605271305405788E-2</v>
      </c>
    </row>
    <row r="513" spans="1:13" x14ac:dyDescent="0.35">
      <c r="A513" s="2">
        <f t="shared" si="73"/>
        <v>0.51100000000000034</v>
      </c>
      <c r="B513" s="1">
        <f>NORMDIST($A513,Calculator!$B$7,Calculator!$B$9,FALSE)/1000</f>
        <v>1.7053498884017863E-2</v>
      </c>
      <c r="C513" s="1">
        <f>NORMDIST($A513,Calculator!$B$7,Calculator!$B$9,TRUE)</f>
        <v>0.18766152151675133</v>
      </c>
      <c r="D513">
        <f t="shared" si="74"/>
        <v>1.6572716210223409E-2</v>
      </c>
      <c r="E513" s="1">
        <f>(1+(Calculator!B$4*(Calculator!B$2-1)))^(Calculator!B$8*A513)*(1-(Calculator!B$4))^(Calculator!B$8*(1-A513))</f>
        <v>0.86015122262381383</v>
      </c>
      <c r="F513">
        <f>B513*Calculator!B$8</f>
        <v>17.053498884017863</v>
      </c>
      <c r="G513">
        <f t="shared" si="72"/>
        <v>1.4668587915101809E-2</v>
      </c>
      <c r="H513">
        <f t="shared" si="75"/>
        <v>-0.1506470649324215</v>
      </c>
      <c r="I513">
        <f t="shared" si="76"/>
        <v>-2.5690595537056167</v>
      </c>
      <c r="J513">
        <f t="shared" si="77"/>
        <v>1.9632729406384444</v>
      </c>
      <c r="K513">
        <f t="shared" si="78"/>
        <v>33.480672902200176</v>
      </c>
      <c r="L513">
        <f t="shared" si="79"/>
        <v>0.18778094933443187</v>
      </c>
      <c r="M513">
        <f t="shared" si="80"/>
        <v>1.6571410153542576E-2</v>
      </c>
    </row>
    <row r="514" spans="1:13" x14ac:dyDescent="0.35">
      <c r="A514" s="2">
        <f t="shared" si="73"/>
        <v>0.51200000000000034</v>
      </c>
      <c r="B514" s="1">
        <f>NORMDIST($A514,Calculator!$B$7,Calculator!$B$9,FALSE)/1000</f>
        <v>1.8002141700169009E-2</v>
      </c>
      <c r="C514" s="1">
        <f>NORMDIST($A514,Calculator!$B$7,Calculator!$B$9,TRUE)</f>
        <v>0.20519091913424745</v>
      </c>
      <c r="D514">
        <f t="shared" si="74"/>
        <v>1.7529397617496112E-2</v>
      </c>
      <c r="E514" s="1">
        <f>(1+(Calculator!B$4*(Calculator!B$2-1)))^(Calculator!B$8*A514)*(1-(Calculator!B$4))^(Calculator!B$8*(1-A514))</f>
        <v>0.95069345658421678</v>
      </c>
      <c r="F514">
        <f>B514*Calculator!B$8</f>
        <v>18.002141700169009</v>
      </c>
      <c r="G514">
        <f t="shared" si="72"/>
        <v>1.7114518318852544E-2</v>
      </c>
      <c r="H514">
        <f t="shared" si="75"/>
        <v>-5.0563606375437373E-2</v>
      </c>
      <c r="I514">
        <f t="shared" si="76"/>
        <v>-0.91025320684219269</v>
      </c>
      <c r="J514">
        <f t="shared" si="77"/>
        <v>1.6928220763668116</v>
      </c>
      <c r="K514">
        <f t="shared" si="78"/>
        <v>30.474422891929667</v>
      </c>
      <c r="L514">
        <f t="shared" si="79"/>
        <v>0.20530798215718263</v>
      </c>
      <c r="M514">
        <f t="shared" si="80"/>
        <v>1.7527032822750754E-2</v>
      </c>
    </row>
    <row r="515" spans="1:13" x14ac:dyDescent="0.35">
      <c r="A515" s="2">
        <f t="shared" si="73"/>
        <v>0.51300000000000034</v>
      </c>
      <c r="B515" s="1">
        <f>NORMDIST($A515,Calculator!$B$7,Calculator!$B$9,FALSE)/1000</f>
        <v>1.8927502961185141E-2</v>
      </c>
      <c r="C515" s="1">
        <f>NORMDIST($A515,Calculator!$B$7,Calculator!$B$9,TRUE)</f>
        <v>0.22365804634528427</v>
      </c>
      <c r="D515">
        <f t="shared" si="74"/>
        <v>1.8467127211036827E-2</v>
      </c>
      <c r="E515" s="1">
        <f>(1+(Calculator!B$4*(Calculator!B$2-1)))^(Calculator!B$8*A515)*(1-(Calculator!B$4))^(Calculator!B$8*(1-A515))</f>
        <v>1.0507664520141322</v>
      </c>
      <c r="F515">
        <f>B515*Calculator!B$8</f>
        <v>18.927502961185141</v>
      </c>
      <c r="G515">
        <f t="shared" ref="G515:G578" si="81">E515*B515</f>
        <v>1.988838513201149E-2</v>
      </c>
      <c r="H515">
        <f t="shared" si="75"/>
        <v>4.9519852181543145E-2</v>
      </c>
      <c r="I515">
        <f t="shared" si="76"/>
        <v>0.93728714880360831</v>
      </c>
      <c r="J515">
        <f t="shared" si="77"/>
        <v>1.4424046094486425</v>
      </c>
      <c r="K515">
        <f t="shared" si="78"/>
        <v>27.301117516566276</v>
      </c>
      <c r="L515">
        <f t="shared" si="79"/>
        <v>0.22377165616990549</v>
      </c>
      <c r="M515">
        <f t="shared" si="80"/>
        <v>1.8463674012722864E-2</v>
      </c>
    </row>
    <row r="516" spans="1:13" x14ac:dyDescent="0.35">
      <c r="A516" s="2">
        <f t="shared" ref="A516:A579" si="82">A515+0.001</f>
        <v>0.51400000000000035</v>
      </c>
      <c r="B516" s="1">
        <f>NORMDIST($A516,Calculator!$B$7,Calculator!$B$9,FALSE)/1000</f>
        <v>1.9820788985742986E-2</v>
      </c>
      <c r="C516" s="1">
        <f>NORMDIST($A516,Calculator!$B$7,Calculator!$B$9,TRUE)</f>
        <v>0.24303523375090602</v>
      </c>
      <c r="D516">
        <f t="shared" si="74"/>
        <v>1.9377187405621749E-2</v>
      </c>
      <c r="E516" s="1">
        <f>(1+(Calculator!B$4*(Calculator!B$2-1)))^(Calculator!B$8*A516)*(1-(Calculator!B$4))^(Calculator!B$8*(1-A516))</f>
        <v>1.1613734469629899</v>
      </c>
      <c r="F516">
        <f>B516*Calculator!B$8</f>
        <v>19.820788985742986</v>
      </c>
      <c r="G516">
        <f t="shared" si="81"/>
        <v>2.3019338025898398E-2</v>
      </c>
      <c r="H516">
        <f t="shared" si="75"/>
        <v>0.14960331073852715</v>
      </c>
      <c r="I516">
        <f t="shared" si="76"/>
        <v>2.9652556537168842</v>
      </c>
      <c r="J516">
        <f t="shared" si="77"/>
        <v>1.2120205398839197</v>
      </c>
      <c r="K516">
        <f t="shared" si="78"/>
        <v>24.023203367425463</v>
      </c>
      <c r="L516">
        <f t="shared" si="79"/>
        <v>0.24314428858682313</v>
      </c>
      <c r="M516">
        <f t="shared" si="80"/>
        <v>1.937263241691764E-2</v>
      </c>
    </row>
    <row r="517" spans="1:13" x14ac:dyDescent="0.35">
      <c r="A517" s="2">
        <f t="shared" si="82"/>
        <v>0.51500000000000035</v>
      </c>
      <c r="B517" s="1">
        <f>NORMDIST($A517,Calculator!$B$7,Calculator!$B$9,FALSE)/1000</f>
        <v>2.0673167406071356E-2</v>
      </c>
      <c r="C517" s="1">
        <f>NORMDIST($A517,Calculator!$B$7,Calculator!$B$9,TRUE)</f>
        <v>0.26328598729843489</v>
      </c>
      <c r="D517">
        <f t="shared" si="74"/>
        <v>2.0250753547528866E-2</v>
      </c>
      <c r="E517" s="1">
        <f>(1+(Calculator!B$4*(Calculator!B$2-1)))^(Calculator!B$8*A517)*(1-(Calculator!B$4))^(Calculator!B$8*(1-A517))</f>
        <v>1.283623283485412</v>
      </c>
      <c r="F517">
        <f>B517*Calculator!B$8</f>
        <v>20.673167406071357</v>
      </c>
      <c r="G517">
        <f t="shared" si="81"/>
        <v>2.6536559025824913E-2</v>
      </c>
      <c r="H517">
        <f t="shared" si="75"/>
        <v>0.24968676929551128</v>
      </c>
      <c r="I517">
        <f t="shared" si="76"/>
        <v>5.1618163807272222</v>
      </c>
      <c r="J517">
        <f t="shared" si="77"/>
        <v>1.001669867672651</v>
      </c>
      <c r="K517">
        <f t="shared" si="78"/>
        <v>20.707688860014059</v>
      </c>
      <c r="L517">
        <f t="shared" si="79"/>
        <v>0.26338938935649314</v>
      </c>
      <c r="M517">
        <f t="shared" si="80"/>
        <v>2.024510076967001E-2</v>
      </c>
    </row>
    <row r="518" spans="1:13" x14ac:dyDescent="0.35">
      <c r="A518" s="2">
        <f t="shared" si="82"/>
        <v>0.51600000000000035</v>
      </c>
      <c r="B518" s="1">
        <f>NORMDIST($A518,Calculator!$B$7,Calculator!$B$9,FALSE)/1000</f>
        <v>2.1475909894570589E-2</v>
      </c>
      <c r="C518" s="1">
        <f>NORMDIST($A518,Calculator!$B$7,Calculator!$B$9,TRUE)</f>
        <v>0.28436502046400747</v>
      </c>
      <c r="D518">
        <f t="shared" si="74"/>
        <v>2.107903316557258E-2</v>
      </c>
      <c r="E518" s="1">
        <f>(1+(Calculator!B$4*(Calculator!B$2-1)))^(Calculator!B$8*A518)*(1-(Calculator!B$4))^(Calculator!B$8*(1-A518))</f>
        <v>1.4187415238522947</v>
      </c>
      <c r="F518">
        <f>B518*Calculator!B$8</f>
        <v>21.475909894570588</v>
      </c>
      <c r="G518">
        <f t="shared" si="81"/>
        <v>3.0468765129937649E-2</v>
      </c>
      <c r="H518">
        <f t="shared" si="75"/>
        <v>0.34977022785249184</v>
      </c>
      <c r="I518">
        <f t="shared" si="76"/>
        <v>7.5116338971635388</v>
      </c>
      <c r="J518">
        <f t="shared" si="77"/>
        <v>0.8113525928148444</v>
      </c>
      <c r="K518">
        <f t="shared" si="78"/>
        <v>17.42453517601782</v>
      </c>
      <c r="L518">
        <f t="shared" si="79"/>
        <v>0.28446169408165034</v>
      </c>
      <c r="M518">
        <f t="shared" si="80"/>
        <v>2.1072304725157198E-2</v>
      </c>
    </row>
    <row r="519" spans="1:13" x14ac:dyDescent="0.35">
      <c r="A519" s="2">
        <f t="shared" si="82"/>
        <v>0.51700000000000035</v>
      </c>
      <c r="B519" s="1">
        <f>NORMDIST($A519,Calculator!$B$7,Calculator!$B$9,FALSE)/1000</f>
        <v>2.2220539191260588E-2</v>
      </c>
      <c r="C519" s="1">
        <f>NORMDIST($A519,Calculator!$B$7,Calculator!$B$9,TRUE)</f>
        <v>0.30621843158694695</v>
      </c>
      <c r="D519">
        <f t="shared" si="74"/>
        <v>2.1853411122939481E-2</v>
      </c>
      <c r="E519" s="1">
        <f>(1+(Calculator!B$4*(Calculator!B$2-1)))^(Calculator!B$8*A519)*(1-(Calculator!B$4))^(Calculator!B$8*(1-A519))</f>
        <v>1.5680827368893808</v>
      </c>
      <c r="F519">
        <f>B519*Calculator!B$8</f>
        <v>22.220539191260588</v>
      </c>
      <c r="G519">
        <f t="shared" si="81"/>
        <v>3.4843643910189653E-2</v>
      </c>
      <c r="H519">
        <f t="shared" si="75"/>
        <v>0.44985368640947598</v>
      </c>
      <c r="I519">
        <f t="shared" si="76"/>
        <v>9.9959914691948111</v>
      </c>
      <c r="J519">
        <f t="shared" si="77"/>
        <v>0.6410687153104857</v>
      </c>
      <c r="K519">
        <f t="shared" si="78"/>
        <v>14.244892512847724</v>
      </c>
      <c r="L519">
        <f t="shared" si="79"/>
        <v>0.30630734168023011</v>
      </c>
      <c r="M519">
        <f t="shared" si="80"/>
        <v>2.1845647598579765E-2</v>
      </c>
    </row>
    <row r="520" spans="1:13" x14ac:dyDescent="0.35">
      <c r="A520" s="2">
        <f t="shared" si="82"/>
        <v>0.51800000000000035</v>
      </c>
      <c r="B520" s="1">
        <f>NORMDIST($A520,Calculator!$B$7,Calculator!$B$9,FALSE)/1000</f>
        <v>2.2898977019396721E-2</v>
      </c>
      <c r="C520" s="1">
        <f>NORMDIST($A520,Calculator!$B$7,Calculator!$B$9,TRUE)</f>
        <v>0.32878402896852876</v>
      </c>
      <c r="D520">
        <f t="shared" si="74"/>
        <v>2.2565597381581814E-2</v>
      </c>
      <c r="E520" s="1">
        <f>(1+(Calculator!B$4*(Calculator!B$2-1)))^(Calculator!B$8*A520)*(1-(Calculator!B$4))^(Calculator!B$8*(1-A520))</f>
        <v>1.7331440776145755</v>
      </c>
      <c r="F520">
        <f>B520*Calculator!B$8</f>
        <v>22.898977019396721</v>
      </c>
      <c r="G520">
        <f t="shared" si="81"/>
        <v>3.9687226404599693E-2</v>
      </c>
      <c r="H520">
        <f t="shared" si="75"/>
        <v>0.54993714496645663</v>
      </c>
      <c r="I520">
        <f t="shared" si="76"/>
        <v>12.592998044699533</v>
      </c>
      <c r="J520">
        <f t="shared" si="77"/>
        <v>0.490818235159587</v>
      </c>
      <c r="K520">
        <f t="shared" si="78"/>
        <v>11.239235487620238</v>
      </c>
      <c r="L520">
        <f t="shared" si="79"/>
        <v>0.32886419937318573</v>
      </c>
      <c r="M520">
        <f t="shared" si="80"/>
        <v>2.2556857692955623E-2</v>
      </c>
    </row>
    <row r="521" spans="1:13" x14ac:dyDescent="0.35">
      <c r="A521" s="2">
        <f t="shared" si="82"/>
        <v>0.51900000000000035</v>
      </c>
      <c r="B521" s="1">
        <f>NORMDIST($A521,Calculator!$B$7,Calculator!$B$9,FALSE)/1000</f>
        <v>2.3503689311986597E-2</v>
      </c>
      <c r="C521" s="1">
        <f>NORMDIST($A521,Calculator!$B$7,Calculator!$B$9,TRUE)</f>
        <v>0.35199180284393516</v>
      </c>
      <c r="D521">
        <f t="shared" si="74"/>
        <v>2.3207773875406401E-2</v>
      </c>
      <c r="E521" s="1">
        <f>(1+(Calculator!B$4*(Calculator!B$2-1)))^(Calculator!B$8*A521)*(1-(Calculator!B$4))^(Calculator!B$8*(1-A521))</f>
        <v>1.9155802963108426</v>
      </c>
      <c r="F521">
        <f>B521*Calculator!B$8</f>
        <v>23.503689311986598</v>
      </c>
      <c r="G521">
        <f t="shared" si="81"/>
        <v>4.5023204136653269E-2</v>
      </c>
      <c r="H521">
        <f t="shared" si="75"/>
        <v>0.65002060352343705</v>
      </c>
      <c r="I521">
        <f t="shared" si="76"/>
        <v>15.277882311604886</v>
      </c>
      <c r="J521">
        <f t="shared" si="77"/>
        <v>0.36060115236214224</v>
      </c>
      <c r="K521">
        <f t="shared" si="78"/>
        <v>8.475457450664134</v>
      </c>
      <c r="L521">
        <f t="shared" si="79"/>
        <v>0.35206233409412768</v>
      </c>
      <c r="M521">
        <f t="shared" si="80"/>
        <v>2.3198134720941954E-2</v>
      </c>
    </row>
    <row r="522" spans="1:13" x14ac:dyDescent="0.35">
      <c r="A522" s="2">
        <f t="shared" si="82"/>
        <v>0.52000000000000035</v>
      </c>
      <c r="B522" s="1">
        <f>NORMDIST($A522,Calculator!$B$7,Calculator!$B$9,FALSE)/1000</f>
        <v>2.4027825117266401E-2</v>
      </c>
      <c r="C522" s="1">
        <f>NORMDIST($A522,Calculator!$B$7,Calculator!$B$9,TRUE)</f>
        <v>0.37576453972211243</v>
      </c>
      <c r="D522">
        <f t="shared" si="74"/>
        <v>2.377273687817727E-2</v>
      </c>
      <c r="E522" s="1">
        <f>(1+(Calculator!B$4*(Calculator!B$2-1)))^(Calculator!B$8*A522)*(1-(Calculator!B$4))^(Calculator!B$8*(1-A522))</f>
        <v>2.1172203275014607</v>
      </c>
      <c r="F522">
        <f>B522*Calculator!B$8</f>
        <v>24.027825117266399</v>
      </c>
      <c r="G522">
        <f t="shared" si="81"/>
        <v>5.0872199763926595E-2</v>
      </c>
      <c r="H522">
        <f t="shared" si="75"/>
        <v>0.75010406208042102</v>
      </c>
      <c r="I522">
        <f t="shared" si="76"/>
        <v>18.023369223419493</v>
      </c>
      <c r="J522">
        <f t="shared" si="77"/>
        <v>0.25041746691814754</v>
      </c>
      <c r="K522">
        <f t="shared" si="78"/>
        <v>6.0169871014180929</v>
      </c>
      <c r="L522">
        <f t="shared" si="79"/>
        <v>0.37582462581583997</v>
      </c>
      <c r="M522">
        <f t="shared" si="80"/>
        <v>2.3762291721712292E-2</v>
      </c>
    </row>
    <row r="523" spans="1:13" x14ac:dyDescent="0.35">
      <c r="A523" s="2">
        <f t="shared" si="82"/>
        <v>0.52100000000000035</v>
      </c>
      <c r="B523" s="1">
        <f>NORMDIST($A523,Calculator!$B$7,Calculator!$B$9,FALSE)/1000</f>
        <v>2.446534561247633E-2</v>
      </c>
      <c r="C523" s="1">
        <f>NORMDIST($A523,Calculator!$B$7,Calculator!$B$9,TRUE)</f>
        <v>0.40001857097714688</v>
      </c>
      <c r="D523">
        <f t="shared" si="74"/>
        <v>2.4254031255034447E-2</v>
      </c>
      <c r="E523" s="1">
        <f>(1+(Calculator!B$4*(Calculator!B$2-1)))^(Calculator!B$8*A523)*(1-(Calculator!B$4))^(Calculator!B$8*(1-A523))</f>
        <v>2.340085625133189</v>
      </c>
      <c r="F523">
        <f>B523*Calculator!B$8</f>
        <v>24.46534561247633</v>
      </c>
      <c r="G523">
        <f t="shared" si="81"/>
        <v>5.7251003581671192E-2</v>
      </c>
      <c r="H523">
        <f t="shared" si="75"/>
        <v>0.85018752063740166</v>
      </c>
      <c r="I523">
        <f t="shared" si="76"/>
        <v>20.800131527808386</v>
      </c>
      <c r="J523">
        <f t="shared" si="77"/>
        <v>0.16026717882761057</v>
      </c>
      <c r="K523">
        <f t="shared" si="78"/>
        <v>3.9209919203540418</v>
      </c>
      <c r="L523">
        <f t="shared" si="79"/>
        <v>0.40006751469228785</v>
      </c>
      <c r="M523">
        <f t="shared" si="80"/>
        <v>2.4242888876447877E-2</v>
      </c>
    </row>
    <row r="524" spans="1:13" x14ac:dyDescent="0.35">
      <c r="A524" s="2">
        <f t="shared" si="82"/>
        <v>0.52200000000000035</v>
      </c>
      <c r="B524" s="1">
        <f>NORMDIST($A524,Calculator!$B$7,Calculator!$B$9,FALSE)/1000</f>
        <v>2.4811139834046869E-2</v>
      </c>
      <c r="C524" s="1">
        <f>NORMDIST($A524,Calculator!$B$7,Calculator!$B$9,TRUE)</f>
        <v>0.4246646440837667</v>
      </c>
      <c r="D524">
        <f t="shared" si="74"/>
        <v>2.4646073106619815E-2</v>
      </c>
      <c r="E524" s="1">
        <f>(1+(Calculator!B$4*(Calculator!B$2-1)))^(Calculator!B$8*A524)*(1-(Calculator!B$4))^(Calculator!B$8*(1-A524))</f>
        <v>2.5864104277787918</v>
      </c>
      <c r="F524">
        <f>B524*Calculator!B$8</f>
        <v>24.81113983404687</v>
      </c>
      <c r="G524">
        <f t="shared" si="81"/>
        <v>6.4171790791856587E-2</v>
      </c>
      <c r="H524">
        <f t="shared" si="75"/>
        <v>0.95027097919438575</v>
      </c>
      <c r="I524">
        <f t="shared" si="76"/>
        <v>23.577306145028547</v>
      </c>
      <c r="J524">
        <f t="shared" si="77"/>
        <v>9.0150288090525291E-2</v>
      </c>
      <c r="K524">
        <f t="shared" si="78"/>
        <v>2.236731403893633</v>
      </c>
      <c r="L524">
        <f t="shared" si="79"/>
        <v>0.42470187043825414</v>
      </c>
      <c r="M524">
        <f t="shared" si="80"/>
        <v>2.4634355745966285E-2</v>
      </c>
    </row>
    <row r="525" spans="1:13" x14ac:dyDescent="0.35">
      <c r="A525" s="2">
        <f t="shared" si="82"/>
        <v>0.52300000000000035</v>
      </c>
      <c r="B525" s="1">
        <f>NORMDIST($A525,Calculator!$B$7,Calculator!$B$9,FALSE)/1000</f>
        <v>2.5061124025403326E-2</v>
      </c>
      <c r="C525" s="1">
        <f>NORMDIST($A525,Calculator!$B$7,Calculator!$B$9,TRUE)</f>
        <v>0.4496089016349708</v>
      </c>
      <c r="D525">
        <f t="shared" si="74"/>
        <v>2.4944257551204108E-2</v>
      </c>
      <c r="E525" s="1">
        <f>(1+(Calculator!B$4*(Calculator!B$2-1)))^(Calculator!B$8*A525)*(1-(Calculator!B$4))^(Calculator!B$8*(1-A525))</f>
        <v>2.8586641570186688</v>
      </c>
      <c r="F525">
        <f>B525*Calculator!B$8</f>
        <v>25.061124025403327</v>
      </c>
      <c r="G525">
        <f t="shared" si="81"/>
        <v>7.1641336986019905E-2</v>
      </c>
      <c r="H525">
        <f t="shared" si="75"/>
        <v>1.0503544377513698</v>
      </c>
      <c r="I525">
        <f t="shared" si="76"/>
        <v>26.323062835119856</v>
      </c>
      <c r="J525">
        <f t="shared" si="77"/>
        <v>4.0066794706895094E-2</v>
      </c>
      <c r="K525">
        <f t="shared" si="78"/>
        <v>1.0041189114498714</v>
      </c>
      <c r="L525">
        <f t="shared" si="79"/>
        <v>0.44963396912794173</v>
      </c>
      <c r="M525">
        <f t="shared" si="80"/>
        <v>2.4932098689687598E-2</v>
      </c>
    </row>
    <row r="526" spans="1:13" x14ac:dyDescent="0.35">
      <c r="A526" s="2">
        <f t="shared" si="82"/>
        <v>0.52400000000000035</v>
      </c>
      <c r="B526" s="1">
        <f>NORMDIST($A526,Calculator!$B$7,Calculator!$B$9,FALSE)/1000</f>
        <v>2.5212321903153149E-2</v>
      </c>
      <c r="C526" s="1">
        <f>NORMDIST($A526,Calculator!$B$7,Calculator!$B$9,TRUE)</f>
        <v>0.47475395037234353</v>
      </c>
      <c r="D526">
        <f t="shared" si="74"/>
        <v>2.5145048737372722E-2</v>
      </c>
      <c r="E526" s="1">
        <f>(1+(Calculator!B$4*(Calculator!B$2-1)))^(Calculator!B$8*A526)*(1-(Calculator!B$4))^(Calculator!B$8*(1-A526))</f>
        <v>3.1595761735469439</v>
      </c>
      <c r="F526">
        <f>B526*Calculator!B$8</f>
        <v>25.21232190315315</v>
      </c>
      <c r="G526">
        <f t="shared" si="81"/>
        <v>7.9660251564998424E-2</v>
      </c>
      <c r="H526">
        <f t="shared" si="75"/>
        <v>1.1504378963083504</v>
      </c>
      <c r="I526">
        <f t="shared" si="76"/>
        <v>29.005210571312453</v>
      </c>
      <c r="J526">
        <f t="shared" si="77"/>
        <v>1.0016698676720706E-2</v>
      </c>
      <c r="K526">
        <f t="shared" si="78"/>
        <v>0.25254423144437066</v>
      </c>
      <c r="L526">
        <f t="shared" si="79"/>
        <v>0.47476655969905396</v>
      </c>
      <c r="M526">
        <f t="shared" si="80"/>
        <v>2.5132590571112223E-2</v>
      </c>
    </row>
    <row r="527" spans="1:13" x14ac:dyDescent="0.35">
      <c r="A527" s="2">
        <f t="shared" si="82"/>
        <v>0.52500000000000036</v>
      </c>
      <c r="B527" s="1">
        <f>NORMDIST($A527,Calculator!$B$7,Calculator!$B$9,FALSE)/1000</f>
        <v>2.5262923636115271E-2</v>
      </c>
      <c r="C527" s="1">
        <f>NORMDIST($A527,Calculator!$B$7,Calculator!$B$9,TRUE)</f>
        <v>0.50000000000000844</v>
      </c>
      <c r="D527">
        <f t="shared" si="74"/>
        <v>2.5246049627664913E-2</v>
      </c>
      <c r="E527" s="1">
        <f>(1+(Calculator!B$4*(Calculator!B$2-1)))^(Calculator!B$8*A527)*(1-(Calculator!B$4))^(Calculator!B$8*(1-A527))</f>
        <v>3.4921631391834693</v>
      </c>
      <c r="F527">
        <f>B527*Calculator!B$8</f>
        <v>25.262923636115271</v>
      </c>
      <c r="G527">
        <f t="shared" si="81"/>
        <v>8.8222250710048578E-2</v>
      </c>
      <c r="H527">
        <f t="shared" si="75"/>
        <v>1.2505213548653344</v>
      </c>
      <c r="I527">
        <f t="shared" si="76"/>
        <v>31.591825493294351</v>
      </c>
      <c r="J527">
        <f t="shared" si="77"/>
        <v>1.1692890767638447E-27</v>
      </c>
      <c r="K527">
        <f t="shared" si="78"/>
        <v>2.9539660654828736E-26</v>
      </c>
      <c r="L527">
        <f t="shared" si="79"/>
        <v>0.50000000000000866</v>
      </c>
      <c r="M527">
        <f t="shared" si="80"/>
        <v>2.5233440300954701E-2</v>
      </c>
    </row>
    <row r="528" spans="1:13" x14ac:dyDescent="0.35">
      <c r="A528" s="2">
        <f t="shared" si="82"/>
        <v>0.52600000000000036</v>
      </c>
      <c r="B528" s="1">
        <f>NORMDIST($A528,Calculator!$B$7,Calculator!$B$9,FALSE)/1000</f>
        <v>2.5212321903153083E-2</v>
      </c>
      <c r="C528" s="1">
        <f>NORMDIST($A528,Calculator!$B$7,Calculator!$B$9,TRUE)</f>
        <v>0.52524604962767329</v>
      </c>
      <c r="D528">
        <f t="shared" si="74"/>
        <v>2.5246049627664857E-2</v>
      </c>
      <c r="E528" s="1">
        <f>(1+(Calculator!B$4*(Calculator!B$2-1)))^(Calculator!B$8*A528)*(1-(Calculator!B$4))^(Calculator!B$8*(1-A528))</f>
        <v>3.8597592590975247</v>
      </c>
      <c r="F528">
        <f>B528*Calculator!B$8</f>
        <v>25.212321903153082</v>
      </c>
      <c r="G528">
        <f t="shared" si="81"/>
        <v>9.731349290904244E-2</v>
      </c>
      <c r="H528">
        <f t="shared" si="75"/>
        <v>1.3506048134223185</v>
      </c>
      <c r="I528">
        <f t="shared" si="76"/>
        <v>34.0518833199515</v>
      </c>
      <c r="J528">
        <f t="shared" si="77"/>
        <v>1.0016698676734395E-2</v>
      </c>
      <c r="K528">
        <f t="shared" si="78"/>
        <v>0.25254423144471511</v>
      </c>
      <c r="L528">
        <f t="shared" si="79"/>
        <v>0.52523344030096331</v>
      </c>
      <c r="M528">
        <f t="shared" si="80"/>
        <v>2.5233440300954646E-2</v>
      </c>
    </row>
    <row r="529" spans="1:13" x14ac:dyDescent="0.35">
      <c r="A529" s="2">
        <f t="shared" si="82"/>
        <v>0.52700000000000036</v>
      </c>
      <c r="B529" s="1">
        <f>NORMDIST($A529,Calculator!$B$7,Calculator!$B$9,FALSE)/1000</f>
        <v>2.5061124025403187E-2</v>
      </c>
      <c r="C529" s="1">
        <f>NORMDIST($A529,Calculator!$B$7,Calculator!$B$9,TRUE)</f>
        <v>0.55039109836504596</v>
      </c>
      <c r="D529">
        <f t="shared" si="74"/>
        <v>2.5145048737372666E-2</v>
      </c>
      <c r="E529" s="1">
        <f>(1+(Calculator!B$4*(Calculator!B$2-1)))^(Calculator!B$8*A529)*(1-(Calculator!B$4))^(Calculator!B$8*(1-A529))</f>
        <v>4.266049707423571</v>
      </c>
      <c r="F529">
        <f>B529*Calculator!B$8</f>
        <v>25.061124025403188</v>
      </c>
      <c r="G529">
        <f t="shared" si="81"/>
        <v>0.10691200081627709</v>
      </c>
      <c r="H529">
        <f t="shared" si="75"/>
        <v>1.4506882719792991</v>
      </c>
      <c r="I529">
        <f t="shared" si="76"/>
        <v>36.355878706271049</v>
      </c>
      <c r="J529">
        <f t="shared" si="77"/>
        <v>4.0066794706922468E-2</v>
      </c>
      <c r="K529">
        <f t="shared" si="78"/>
        <v>1.004118911450552</v>
      </c>
      <c r="L529">
        <f t="shared" si="79"/>
        <v>0.55036603087207536</v>
      </c>
      <c r="M529">
        <f t="shared" si="80"/>
        <v>2.5132590571112057E-2</v>
      </c>
    </row>
    <row r="530" spans="1:13" x14ac:dyDescent="0.35">
      <c r="A530" s="2">
        <f t="shared" si="82"/>
        <v>0.52800000000000036</v>
      </c>
      <c r="B530" s="1">
        <f>NORMDIST($A530,Calculator!$B$7,Calculator!$B$9,FALSE)/1000</f>
        <v>2.4811139834046671E-2</v>
      </c>
      <c r="C530" s="1">
        <f>NORMDIST($A530,Calculator!$B$7,Calculator!$B$9,TRUE)</f>
        <v>0.57533535591624985</v>
      </c>
      <c r="D530">
        <f t="shared" si="74"/>
        <v>2.4944257551203886E-2</v>
      </c>
      <c r="E530" s="1">
        <f>(1+(Calculator!B$4*(Calculator!B$2-1)))^(Calculator!B$8*A530)*(1-(Calculator!B$4))^(Calculator!B$8*(1-A530))</f>
        <v>4.7151075713629016</v>
      </c>
      <c r="F530">
        <f>B530*Calculator!B$8</f>
        <v>24.811139834046671</v>
      </c>
      <c r="G530">
        <f t="shared" si="81"/>
        <v>0.11698719328565714</v>
      </c>
      <c r="H530">
        <f t="shared" si="75"/>
        <v>1.5507717305362831</v>
      </c>
      <c r="I530">
        <f t="shared" si="76"/>
        <v>38.476414257022263</v>
      </c>
      <c r="J530">
        <f t="shared" si="77"/>
        <v>9.0150288090566355E-2</v>
      </c>
      <c r="K530">
        <f t="shared" si="78"/>
        <v>2.236731403894634</v>
      </c>
      <c r="L530">
        <f t="shared" si="79"/>
        <v>0.57529812956176274</v>
      </c>
      <c r="M530">
        <f t="shared" si="80"/>
        <v>2.4932098689687376E-2</v>
      </c>
    </row>
    <row r="531" spans="1:13" x14ac:dyDescent="0.35">
      <c r="A531" s="2">
        <f t="shared" si="82"/>
        <v>0.52900000000000036</v>
      </c>
      <c r="B531" s="1">
        <f>NORMDIST($A531,Calculator!$B$7,Calculator!$B$9,FALSE)/1000</f>
        <v>2.4465345612476066E-2</v>
      </c>
      <c r="C531" s="1">
        <f>NORMDIST($A531,Calculator!$B$7,Calculator!$B$9,TRUE)</f>
        <v>0.59998142902286944</v>
      </c>
      <c r="D531">
        <f t="shared" si="74"/>
        <v>2.4646073106619593E-2</v>
      </c>
      <c r="E531" s="1">
        <f>(1+(Calculator!B$4*(Calculator!B$2-1)))^(Calculator!B$8*A531)*(1-(Calculator!B$4))^(Calculator!B$8*(1-A531))</f>
        <v>5.2114346841379335</v>
      </c>
      <c r="F531">
        <f>B531*Calculator!B$8</f>
        <v>24.465345612476067</v>
      </c>
      <c r="G531">
        <f t="shared" si="81"/>
        <v>0.12749955068427959</v>
      </c>
      <c r="H531">
        <f t="shared" si="75"/>
        <v>1.6508551890932637</v>
      </c>
      <c r="I531">
        <f t="shared" si="76"/>
        <v>40.38874275731623</v>
      </c>
      <c r="J531">
        <f t="shared" si="77"/>
        <v>0.1602671788276625</v>
      </c>
      <c r="K531">
        <f t="shared" si="78"/>
        <v>3.9209919203552701</v>
      </c>
      <c r="L531">
        <f t="shared" si="79"/>
        <v>0.59993248530772803</v>
      </c>
      <c r="M531">
        <f t="shared" si="80"/>
        <v>2.4634355745965286E-2</v>
      </c>
    </row>
    <row r="532" spans="1:13" x14ac:dyDescent="0.35">
      <c r="A532" s="2">
        <f t="shared" si="82"/>
        <v>0.53000000000000036</v>
      </c>
      <c r="B532" s="1">
        <f>NORMDIST($A532,Calculator!$B$7,Calculator!$B$9,FALSE)/1000</f>
        <v>2.4027825117266078E-2</v>
      </c>
      <c r="C532" s="1">
        <f>NORMDIST($A532,Calculator!$B$7,Calculator!$B$9,TRUE)</f>
        <v>0.62423546027790355</v>
      </c>
      <c r="D532">
        <f t="shared" si="74"/>
        <v>2.4254031255034114E-2</v>
      </c>
      <c r="E532" s="1">
        <f>(1+(Calculator!B$4*(Calculator!B$2-1)))^(Calculator!B$8*A532)*(1-(Calculator!B$4))^(Calculator!B$8*(1-A532))</f>
        <v>5.7600067561524622</v>
      </c>
      <c r="F532">
        <f>B532*Calculator!B$8</f>
        <v>24.02782511726608</v>
      </c>
      <c r="G532">
        <f t="shared" si="81"/>
        <v>0.13840043501110244</v>
      </c>
      <c r="H532">
        <f t="shared" si="75"/>
        <v>1.7509386476502478</v>
      </c>
      <c r="I532">
        <f t="shared" si="76"/>
        <v>42.071247616802523</v>
      </c>
      <c r="J532">
        <f t="shared" si="77"/>
        <v>0.25041746691821587</v>
      </c>
      <c r="K532">
        <f t="shared" si="78"/>
        <v>6.0169871014196552</v>
      </c>
      <c r="L532">
        <f t="shared" si="79"/>
        <v>0.62417537418417635</v>
      </c>
      <c r="M532">
        <f t="shared" si="80"/>
        <v>2.4242888876448321E-2</v>
      </c>
    </row>
    <row r="533" spans="1:13" x14ac:dyDescent="0.35">
      <c r="A533" s="2">
        <f t="shared" si="82"/>
        <v>0.53100000000000036</v>
      </c>
      <c r="B533" s="1">
        <f>NORMDIST($A533,Calculator!$B$7,Calculator!$B$9,FALSE)/1000</f>
        <v>2.3503689311986223E-2</v>
      </c>
      <c r="C533" s="1">
        <f>NORMDIST($A533,Calculator!$B$7,Calculator!$B$9,TRUE)</f>
        <v>0.64800819715608049</v>
      </c>
      <c r="D533">
        <f t="shared" si="74"/>
        <v>2.3772736878176937E-2</v>
      </c>
      <c r="E533" s="1">
        <f>(1+(Calculator!B$4*(Calculator!B$2-1)))^(Calculator!B$8*A533)*(1-(Calculator!B$4))^(Calculator!B$8*(1-A533))</f>
        <v>6.3663232568000998</v>
      </c>
      <c r="F533">
        <f>B533*Calculator!B$8</f>
        <v>23.503689311986221</v>
      </c>
      <c r="G533">
        <f t="shared" si="81"/>
        <v>0.14963208388750182</v>
      </c>
      <c r="H533">
        <f t="shared" si="75"/>
        <v>1.8510221062072318</v>
      </c>
      <c r="I533">
        <f t="shared" si="76"/>
        <v>43.505848493913142</v>
      </c>
      <c r="J533">
        <f t="shared" si="77"/>
        <v>0.36060115236222434</v>
      </c>
      <c r="K533">
        <f t="shared" si="78"/>
        <v>8.4754574506659264</v>
      </c>
      <c r="L533">
        <f t="shared" si="79"/>
        <v>0.64793766590588842</v>
      </c>
      <c r="M533">
        <f t="shared" si="80"/>
        <v>2.376229172171207E-2</v>
      </c>
    </row>
    <row r="534" spans="1:13" x14ac:dyDescent="0.35">
      <c r="A534" s="2">
        <f t="shared" si="82"/>
        <v>0.53200000000000036</v>
      </c>
      <c r="B534" s="1">
        <f>NORMDIST($A534,Calculator!$B$7,Calculator!$B$9,FALSE)/1000</f>
        <v>2.2898977019396291E-2</v>
      </c>
      <c r="C534" s="1">
        <f>NORMDIST($A534,Calculator!$B$7,Calculator!$B$9,TRUE)</f>
        <v>0.67121597103148645</v>
      </c>
      <c r="D534">
        <f t="shared" si="74"/>
        <v>2.3207773875405957E-2</v>
      </c>
      <c r="E534" s="1">
        <f>(1+(Calculator!B$4*(Calculator!B$2-1)))^(Calculator!B$8*A534)*(1-(Calculator!B$4))^(Calculator!B$8*(1-A534))</f>
        <v>7.0364625469895703</v>
      </c>
      <c r="F534">
        <f>B534*Calculator!B$8</f>
        <v>22.898977019396291</v>
      </c>
      <c r="G534">
        <f t="shared" si="81"/>
        <v>0.16112779416135686</v>
      </c>
      <c r="H534">
        <f t="shared" si="75"/>
        <v>1.9511055647642124</v>
      </c>
      <c r="I534">
        <f t="shared" si="76"/>
        <v>44.678321489951919</v>
      </c>
      <c r="J534">
        <f t="shared" si="77"/>
        <v>0.49081823515968298</v>
      </c>
      <c r="K534">
        <f t="shared" si="78"/>
        <v>11.239235487622226</v>
      </c>
      <c r="L534">
        <f t="shared" si="79"/>
        <v>0.67113580062682998</v>
      </c>
      <c r="M534">
        <f t="shared" si="80"/>
        <v>2.3198134720941566E-2</v>
      </c>
    </row>
    <row r="535" spans="1:13" x14ac:dyDescent="0.35">
      <c r="A535" s="2">
        <f t="shared" si="82"/>
        <v>0.53300000000000036</v>
      </c>
      <c r="B535" s="1">
        <f>NORMDIST($A535,Calculator!$B$7,Calculator!$B$9,FALSE)/1000</f>
        <v>2.2220539191260113E-2</v>
      </c>
      <c r="C535" s="1">
        <f>NORMDIST($A535,Calculator!$B$7,Calculator!$B$9,TRUE)</f>
        <v>0.69378156841306782</v>
      </c>
      <c r="D535">
        <f t="shared" si="74"/>
        <v>2.256559738158137E-2</v>
      </c>
      <c r="E535" s="1">
        <f>(1+(Calculator!B$4*(Calculator!B$2-1)))^(Calculator!B$8*A535)*(1-(Calculator!B$4))^(Calculator!B$8*(1-A535))</f>
        <v>7.7771428150937476</v>
      </c>
      <c r="F535">
        <f>B535*Calculator!B$8</f>
        <v>22.220539191260112</v>
      </c>
      <c r="G535">
        <f t="shared" si="81"/>
        <v>0.17281230671881762</v>
      </c>
      <c r="H535">
        <f t="shared" si="75"/>
        <v>2.0511890233211965</v>
      </c>
      <c r="I535">
        <f t="shared" si="76"/>
        <v>45.578526081391196</v>
      </c>
      <c r="J535">
        <f t="shared" si="77"/>
        <v>0.64106871531060095</v>
      </c>
      <c r="K535">
        <f t="shared" si="78"/>
        <v>14.244892512849979</v>
      </c>
      <c r="L535">
        <f t="shared" si="79"/>
        <v>0.69369265831978588</v>
      </c>
      <c r="M535">
        <f t="shared" si="80"/>
        <v>2.2556857692955901E-2</v>
      </c>
    </row>
    <row r="536" spans="1:13" x14ac:dyDescent="0.35">
      <c r="A536" s="2">
        <f t="shared" si="82"/>
        <v>0.53400000000000036</v>
      </c>
      <c r="B536" s="1">
        <f>NORMDIST($A536,Calculator!$B$7,Calculator!$B$9,FALSE)/1000</f>
        <v>2.1475909894570072E-2</v>
      </c>
      <c r="C536" s="1">
        <f>NORMDIST($A536,Calculator!$B$7,Calculator!$B$9,TRUE)</f>
        <v>0.71563497953600685</v>
      </c>
      <c r="D536">
        <f t="shared" si="74"/>
        <v>2.1853411122939037E-2</v>
      </c>
      <c r="E536" s="1">
        <f>(1+(Calculator!B$4*(Calculator!B$2-1)))^(Calculator!B$8*A536)*(1-(Calculator!B$4))^(Calculator!B$8*(1-A536))</f>
        <v>8.595789427208862</v>
      </c>
      <c r="F536">
        <f>B536*Calculator!B$8</f>
        <v>21.475909894570073</v>
      </c>
      <c r="G536">
        <f t="shared" si="81"/>
        <v>0.18460239921143562</v>
      </c>
      <c r="H536">
        <f t="shared" si="75"/>
        <v>2.151272481878177</v>
      </c>
      <c r="I536">
        <f t="shared" si="76"/>
        <v>46.200533979483858</v>
      </c>
      <c r="J536">
        <f t="shared" si="77"/>
        <v>0.81135259281496763</v>
      </c>
      <c r="K536">
        <f t="shared" si="78"/>
        <v>17.424535176020047</v>
      </c>
      <c r="L536">
        <f t="shared" si="79"/>
        <v>0.71553830591836431</v>
      </c>
      <c r="M536">
        <f t="shared" si="80"/>
        <v>2.1845647598578433E-2</v>
      </c>
    </row>
    <row r="537" spans="1:13" x14ac:dyDescent="0.35">
      <c r="A537" s="2">
        <f t="shared" si="82"/>
        <v>0.53500000000000036</v>
      </c>
      <c r="B537" s="1">
        <f>NORMDIST($A537,Calculator!$B$7,Calculator!$B$9,FALSE)/1000</f>
        <v>2.0673167406070808E-2</v>
      </c>
      <c r="C537" s="1">
        <f>NORMDIST($A537,Calculator!$B$7,Calculator!$B$9,TRUE)</f>
        <v>0.73671401270157899</v>
      </c>
      <c r="D537">
        <f t="shared" si="74"/>
        <v>2.1079033165572136E-2</v>
      </c>
      <c r="E537" s="1">
        <f>(1+(Calculator!B$4*(Calculator!B$2-1)))^(Calculator!B$8*A537)*(1-(Calculator!B$4))^(Calculator!B$8*(1-A537))</f>
        <v>9.5006093669150715</v>
      </c>
      <c r="F537">
        <f>B537*Calculator!B$8</f>
        <v>20.673167406070807</v>
      </c>
      <c r="G537">
        <f t="shared" si="81"/>
        <v>0.19640768790191968</v>
      </c>
      <c r="H537">
        <f t="shared" si="75"/>
        <v>2.2513559404351611</v>
      </c>
      <c r="I537">
        <f t="shared" si="76"/>
        <v>46.542658247268058</v>
      </c>
      <c r="J537">
        <f t="shared" si="77"/>
        <v>1.0016698676727951</v>
      </c>
      <c r="K537">
        <f t="shared" si="78"/>
        <v>20.707688860016486</v>
      </c>
      <c r="L537">
        <f t="shared" si="79"/>
        <v>0.73661061064352173</v>
      </c>
      <c r="M537">
        <f t="shared" si="80"/>
        <v>2.107230472515742E-2</v>
      </c>
    </row>
    <row r="538" spans="1:13" x14ac:dyDescent="0.35">
      <c r="A538" s="2">
        <f t="shared" si="82"/>
        <v>0.53600000000000037</v>
      </c>
      <c r="B538" s="1">
        <f>NORMDIST($A538,Calculator!$B$7,Calculator!$B$9,FALSE)/1000</f>
        <v>1.9820788985742403E-2</v>
      </c>
      <c r="C538" s="1">
        <f>NORMDIST($A538,Calculator!$B$7,Calculator!$B$9,TRUE)</f>
        <v>0.75696476624910725</v>
      </c>
      <c r="D538">
        <f t="shared" si="74"/>
        <v>2.0250753547528255E-2</v>
      </c>
      <c r="E538" s="1">
        <f>(1+(Calculator!B$4*(Calculator!B$2-1)))^(Calculator!B$8*A538)*(1-(Calculator!B$4))^(Calculator!B$8*(1-A538))</f>
        <v>10.500673510800885</v>
      </c>
      <c r="F538">
        <f>B538*Calculator!B$8</f>
        <v>19.820788985742404</v>
      </c>
      <c r="G538">
        <f t="shared" si="81"/>
        <v>0.2081316338657592</v>
      </c>
      <c r="H538">
        <f t="shared" si="75"/>
        <v>2.3514393989921452</v>
      </c>
      <c r="I538">
        <f t="shared" si="76"/>
        <v>46.607384140184244</v>
      </c>
      <c r="J538">
        <f t="shared" si="77"/>
        <v>1.2120205398840775</v>
      </c>
      <c r="K538">
        <f t="shared" si="78"/>
        <v>24.023203367427886</v>
      </c>
      <c r="L538">
        <f t="shared" si="79"/>
        <v>0.75685571141319108</v>
      </c>
      <c r="M538">
        <f t="shared" si="80"/>
        <v>2.0245100769669344E-2</v>
      </c>
    </row>
    <row r="539" spans="1:13" x14ac:dyDescent="0.35">
      <c r="A539" s="2">
        <f t="shared" si="82"/>
        <v>0.53700000000000037</v>
      </c>
      <c r="B539" s="1">
        <f>NORMDIST($A539,Calculator!$B$7,Calculator!$B$9,FALSE)/1000</f>
        <v>1.8927502961184534E-2</v>
      </c>
      <c r="C539" s="1">
        <f>NORMDIST($A539,Calculator!$B$7,Calculator!$B$9,TRUE)</f>
        <v>0.77634195365472825</v>
      </c>
      <c r="D539">
        <f t="shared" si="74"/>
        <v>1.9377187405620999E-2</v>
      </c>
      <c r="E539" s="1">
        <f>(1+(Calculator!B$4*(Calculator!B$2-1)))^(Calculator!B$8*A539)*(1-(Calculator!B$4))^(Calculator!B$8*(1-A539))</f>
        <v>11.606007564569376</v>
      </c>
      <c r="F539">
        <f>B539*Calculator!B$8</f>
        <v>18.927502961184533</v>
      </c>
      <c r="G539">
        <f t="shared" si="81"/>
        <v>0.21967274254591695</v>
      </c>
      <c r="H539">
        <f t="shared" si="75"/>
        <v>2.4515228575491257</v>
      </c>
      <c r="I539">
        <f t="shared" si="76"/>
        <v>46.401206145672646</v>
      </c>
      <c r="J539">
        <f t="shared" si="77"/>
        <v>1.4424046094488068</v>
      </c>
      <c r="K539">
        <f t="shared" si="78"/>
        <v>27.30111751656851</v>
      </c>
      <c r="L539">
        <f t="shared" si="79"/>
        <v>0.77622834383010753</v>
      </c>
      <c r="M539">
        <f t="shared" si="80"/>
        <v>1.9372632416916447E-2</v>
      </c>
    </row>
    <row r="540" spans="1:13" x14ac:dyDescent="0.35">
      <c r="A540" s="2">
        <f t="shared" si="82"/>
        <v>0.53800000000000037</v>
      </c>
      <c r="B540" s="1">
        <f>NORMDIST($A540,Calculator!$B$7,Calculator!$B$9,FALSE)/1000</f>
        <v>1.8002141700168388E-2</v>
      </c>
      <c r="C540" s="1">
        <f>NORMDIST($A540,Calculator!$B$7,Calculator!$B$9,TRUE)</f>
        <v>0.79480908086576452</v>
      </c>
      <c r="D540">
        <f t="shared" si="74"/>
        <v>1.8467127211036272E-2</v>
      </c>
      <c r="E540" s="1">
        <f>(1+(Calculator!B$4*(Calculator!B$2-1)))^(Calculator!B$8*A540)*(1-(Calculator!B$4))^(Calculator!B$8*(1-A540))</f>
        <v>12.827692571366173</v>
      </c>
      <c r="F540">
        <f>B540*Calculator!B$8</f>
        <v>18.002141700168387</v>
      </c>
      <c r="G540">
        <f t="shared" si="81"/>
        <v>0.23092593935593123</v>
      </c>
      <c r="H540">
        <f t="shared" si="75"/>
        <v>2.5516063161061098</v>
      </c>
      <c r="I540">
        <f t="shared" si="76"/>
        <v>45.934378465586839</v>
      </c>
      <c r="J540">
        <f t="shared" si="77"/>
        <v>1.6928220763669988</v>
      </c>
      <c r="K540">
        <f t="shared" si="78"/>
        <v>30.474422891931983</v>
      </c>
      <c r="L540">
        <f t="shared" si="79"/>
        <v>0.79469201784283028</v>
      </c>
      <c r="M540">
        <f t="shared" si="80"/>
        <v>1.8463674012722753E-2</v>
      </c>
    </row>
    <row r="541" spans="1:13" x14ac:dyDescent="0.35">
      <c r="A541" s="2">
        <f t="shared" si="82"/>
        <v>0.53900000000000037</v>
      </c>
      <c r="B541" s="1">
        <f>NORMDIST($A541,Calculator!$B$7,Calculator!$B$9,FALSE)/1000</f>
        <v>1.7053498884017228E-2</v>
      </c>
      <c r="C541" s="1">
        <f>NORMDIST($A541,Calculator!$B$7,Calculator!$B$9,TRUE)</f>
        <v>0.81233847848326002</v>
      </c>
      <c r="D541">
        <f t="shared" si="74"/>
        <v>1.7529397617495501E-2</v>
      </c>
      <c r="E541" s="1">
        <f>(1+(Calculator!B$4*(Calculator!B$2-1)))^(Calculator!B$8*A541)*(1-(Calculator!B$4))^(Calculator!B$8*(1-A541))</f>
        <v>14.177975999931055</v>
      </c>
      <c r="F541">
        <f>B541*Calculator!B$8</f>
        <v>17.053498884017227</v>
      </c>
      <c r="G541">
        <f t="shared" si="81"/>
        <v>0.24178409789244729</v>
      </c>
      <c r="H541">
        <f t="shared" si="75"/>
        <v>2.6516897746630939</v>
      </c>
      <c r="I541">
        <f t="shared" si="76"/>
        <v>45.220588612976961</v>
      </c>
      <c r="J541">
        <f t="shared" si="77"/>
        <v>1.963272940638646</v>
      </c>
      <c r="K541">
        <f t="shared" si="78"/>
        <v>33.480672902202372</v>
      </c>
      <c r="L541">
        <f t="shared" si="79"/>
        <v>0.81221905066558042</v>
      </c>
      <c r="M541">
        <f t="shared" si="80"/>
        <v>1.7527032822750144E-2</v>
      </c>
    </row>
    <row r="542" spans="1:13" x14ac:dyDescent="0.35">
      <c r="A542" s="2">
        <f t="shared" si="82"/>
        <v>0.54000000000000037</v>
      </c>
      <c r="B542" s="1">
        <f>NORMDIST($A542,Calculator!$B$7,Calculator!$B$9,FALSE)/1000</f>
        <v>1.6090194230033959E-2</v>
      </c>
      <c r="C542" s="1">
        <f>NORMDIST($A542,Calculator!$B$7,Calculator!$B$9,TRUE)</f>
        <v>0.82891119469348284</v>
      </c>
      <c r="D542">
        <f t="shared" si="74"/>
        <v>1.6572716210222826E-2</v>
      </c>
      <c r="E542" s="1">
        <f>(1+(Calculator!B$4*(Calculator!B$2-1)))^(Calculator!B$8*A542)*(1-(Calculator!B$4))^(Calculator!B$8*(1-A542))</f>
        <v>15.670394526239557</v>
      </c>
      <c r="F542">
        <f>B542*Calculator!B$8</f>
        <v>16.090194230033958</v>
      </c>
      <c r="G542">
        <f t="shared" si="81"/>
        <v>0.25213969158845545</v>
      </c>
      <c r="H542">
        <f t="shared" si="75"/>
        <v>2.7517732332200744</v>
      </c>
      <c r="I542">
        <f t="shared" si="76"/>
        <v>44.276565799519531</v>
      </c>
      <c r="J542">
        <f t="shared" si="77"/>
        <v>2.2537572022637375</v>
      </c>
      <c r="K542">
        <f t="shared" si="78"/>
        <v>36.263391131761466</v>
      </c>
      <c r="L542">
        <f t="shared" si="79"/>
        <v>0.82879046081912233</v>
      </c>
      <c r="M542">
        <f t="shared" si="80"/>
        <v>1.657141015354191E-2</v>
      </c>
    </row>
    <row r="543" spans="1:13" x14ac:dyDescent="0.35">
      <c r="A543" s="2">
        <f t="shared" si="82"/>
        <v>0.54100000000000037</v>
      </c>
      <c r="B543" s="1">
        <f>NORMDIST($A543,Calculator!$B$7,Calculator!$B$9,FALSE)/1000</f>
        <v>1.5120548460488336E-2</v>
      </c>
      <c r="C543" s="1">
        <f>NORMDIST($A543,Calculator!$B$7,Calculator!$B$9,TRUE)</f>
        <v>0.84451675782860058</v>
      </c>
      <c r="D543">
        <f t="shared" si="74"/>
        <v>1.5605563135117739E-2</v>
      </c>
      <c r="E543" s="1">
        <f>(1+(Calculator!B$4*(Calculator!B$2-1)))^(Calculator!B$8*A543)*(1-(Calculator!B$4))^(Calculator!B$8*(1-A543))</f>
        <v>17.319909739527954</v>
      </c>
      <c r="F543">
        <f>B543*Calculator!B$8</f>
        <v>15.120548460488337</v>
      </c>
      <c r="G543">
        <f t="shared" si="81"/>
        <v>0.26188653454781635</v>
      </c>
      <c r="H543">
        <f t="shared" si="75"/>
        <v>2.8518566917770585</v>
      </c>
      <c r="I543">
        <f t="shared" si="76"/>
        <v>43.121637310382965</v>
      </c>
      <c r="J543">
        <f t="shared" si="77"/>
        <v>2.5642748612422941</v>
      </c>
      <c r="K543">
        <f t="shared" si="78"/>
        <v>38.773242305426116</v>
      </c>
      <c r="L543">
        <f t="shared" si="79"/>
        <v>0.84439573212452745</v>
      </c>
      <c r="M543">
        <f t="shared" si="80"/>
        <v>1.5605271305405122E-2</v>
      </c>
    </row>
    <row r="544" spans="1:13" x14ac:dyDescent="0.35">
      <c r="A544" s="2">
        <f t="shared" si="82"/>
        <v>0.54200000000000037</v>
      </c>
      <c r="B544" s="1">
        <f>NORMDIST($A544,Calculator!$B$7,Calculator!$B$9,FALSE)/1000</f>
        <v>1.4152470895028928E-2</v>
      </c>
      <c r="C544" s="1">
        <f>NORMDIST($A544,Calculator!$B$7,Calculator!$B$9,TRUE)</f>
        <v>0.85915282002902083</v>
      </c>
      <c r="D544">
        <f t="shared" si="74"/>
        <v>1.4636062200420241E-2</v>
      </c>
      <c r="E544" s="1">
        <f>(1+(Calculator!B$4*(Calculator!B$2-1)))^(Calculator!B$8*A544)*(1-(Calculator!B$4))^(Calculator!B$8*(1-A544))</f>
        <v>19.143058133162505</v>
      </c>
      <c r="F544">
        <f>B544*Calculator!B$8</f>
        <v>14.152470895028928</v>
      </c>
      <c r="G544">
        <f t="shared" si="81"/>
        <v>0.27092157307142917</v>
      </c>
      <c r="H544">
        <f t="shared" si="75"/>
        <v>2.9519401503340426</v>
      </c>
      <c r="I544">
        <f t="shared" si="76"/>
        <v>41.777247061469858</v>
      </c>
      <c r="J544">
        <f t="shared" si="77"/>
        <v>2.8948259175743059</v>
      </c>
      <c r="K544">
        <f t="shared" si="78"/>
        <v>40.968939544645778</v>
      </c>
      <c r="L544">
        <f t="shared" si="79"/>
        <v>0.85903245906633063</v>
      </c>
      <c r="M544">
        <f t="shared" si="80"/>
        <v>1.463672694180318E-2</v>
      </c>
    </row>
    <row r="545" spans="1:13" x14ac:dyDescent="0.35">
      <c r="A545" s="2">
        <f t="shared" si="82"/>
        <v>0.54300000000000037</v>
      </c>
      <c r="B545" s="1">
        <f>NORMDIST($A545,Calculator!$B$7,Calculator!$B$9,FALSE)/1000</f>
        <v>1.3193361571037591E-2</v>
      </c>
      <c r="C545" s="1">
        <f>NORMDIST($A545,Calculator!$B$7,Calculator!$B$9,TRUE)</f>
        <v>0.87282469562408982</v>
      </c>
      <c r="D545">
        <f t="shared" si="74"/>
        <v>1.3671875595068994E-2</v>
      </c>
      <c r="E545" s="1">
        <f>(1+(Calculator!B$4*(Calculator!B$2-1)))^(Calculator!B$8*A545)*(1-(Calculator!B$4))^(Calculator!B$8*(1-A545))</f>
        <v>21.158116884021748</v>
      </c>
      <c r="F545">
        <f>B545*Calculator!B$8</f>
        <v>13.193361571037592</v>
      </c>
      <c r="G545">
        <f t="shared" si="81"/>
        <v>0.27914668621317418</v>
      </c>
      <c r="H545">
        <f t="shared" si="75"/>
        <v>3.0520236088910266</v>
      </c>
      <c r="I545">
        <f t="shared" si="76"/>
        <v>40.266450995442334</v>
      </c>
      <c r="J545">
        <f t="shared" si="77"/>
        <v>3.2454103712597728</v>
      </c>
      <c r="K545">
        <f t="shared" si="78"/>
        <v>42.817872474425528</v>
      </c>
      <c r="L545">
        <f t="shared" si="79"/>
        <v>0.8727058870805533</v>
      </c>
      <c r="M545">
        <f t="shared" si="80"/>
        <v>1.3673428014222666E-2</v>
      </c>
    </row>
    <row r="546" spans="1:13" x14ac:dyDescent="0.35">
      <c r="A546" s="2">
        <f t="shared" si="82"/>
        <v>0.54400000000000037</v>
      </c>
      <c r="B546" s="1">
        <f>NORMDIST($A546,Calculator!$B$7,Calculator!$B$9,FALSE)/1000</f>
        <v>1.2250029291685166E-2</v>
      </c>
      <c r="C546" s="1">
        <f>NORMDIST($A546,Calculator!$B$7,Calculator!$B$9,TRUE)</f>
        <v>0.88554480950187131</v>
      </c>
      <c r="D546">
        <f t="shared" si="74"/>
        <v>1.2720113877781491E-2</v>
      </c>
      <c r="E546" s="1">
        <f>(1+(Calculator!B$4*(Calculator!B$2-1)))^(Calculator!B$8*A546)*(1-(Calculator!B$4))^(Calculator!B$8*(1-A546))</f>
        <v>23.385287082339865</v>
      </c>
      <c r="F546">
        <f>B546*Calculator!B$8</f>
        <v>12.250029291685166</v>
      </c>
      <c r="G546">
        <f t="shared" si="81"/>
        <v>0.28647045175313007</v>
      </c>
      <c r="H546">
        <f t="shared" si="75"/>
        <v>3.1521070674480107</v>
      </c>
      <c r="I546">
        <f t="shared" si="76"/>
        <v>38.61340390676596</v>
      </c>
      <c r="J546">
        <f t="shared" si="77"/>
        <v>3.6160282222986946</v>
      </c>
      <c r="K546">
        <f t="shared" si="78"/>
        <v>44.296451642719248</v>
      </c>
      <c r="L546">
        <f t="shared" si="79"/>
        <v>0.8854283629742441</v>
      </c>
      <c r="M546">
        <f t="shared" si="80"/>
        <v>1.2722475893690799E-2</v>
      </c>
    </row>
    <row r="547" spans="1:13" x14ac:dyDescent="0.35">
      <c r="A547" s="2">
        <f t="shared" si="82"/>
        <v>0.54500000000000037</v>
      </c>
      <c r="B547" s="1">
        <f>NORMDIST($A547,Calculator!$B$7,Calculator!$B$9,FALSE)/1000</f>
        <v>1.1328626483733411E-2</v>
      </c>
      <c r="C547" s="1">
        <f>NORMDIST($A547,Calculator!$B$7,Calculator!$B$9,TRUE)</f>
        <v>0.8973320718799056</v>
      </c>
      <c r="D547">
        <f t="shared" si="74"/>
        <v>1.1787262378034291E-2</v>
      </c>
      <c r="E547" s="1">
        <f>(1+(Calculator!B$4*(Calculator!B$2-1)))^(Calculator!B$8*A547)*(1-(Calculator!B$4))^(Calculator!B$8*(1-A547))</f>
        <v>25.846896248901906</v>
      </c>
      <c r="F547">
        <f>B547*Calculator!B$8</f>
        <v>11.328626483733411</v>
      </c>
      <c r="G547">
        <f t="shared" si="81"/>
        <v>0.2928098333676199</v>
      </c>
      <c r="H547">
        <f t="shared" si="75"/>
        <v>3.2521905260049913</v>
      </c>
      <c r="I547">
        <f t="shared" si="76"/>
        <v>36.842851723047033</v>
      </c>
      <c r="J547">
        <f t="shared" si="77"/>
        <v>4.0066794706910578</v>
      </c>
      <c r="K547">
        <f t="shared" si="78"/>
        <v>45.390175163501681</v>
      </c>
      <c r="L547">
        <f t="shared" si="79"/>
        <v>0.89721871182395407</v>
      </c>
      <c r="M547">
        <f t="shared" si="80"/>
        <v>1.1790348849709975E-2</v>
      </c>
    </row>
    <row r="548" spans="1:13" x14ac:dyDescent="0.35">
      <c r="A548" s="2">
        <f t="shared" si="82"/>
        <v>0.54600000000000037</v>
      </c>
      <c r="B548" s="1">
        <f>NORMDIST($A548,Calculator!$B$7,Calculator!$B$9,FALSE)/1000</f>
        <v>1.0434601235246628E-2</v>
      </c>
      <c r="C548" s="1">
        <f>NORMDIST($A548,Calculator!$B$7,Calculator!$B$9,TRUE)</f>
        <v>0.90821119651371895</v>
      </c>
      <c r="D548">
        <f t="shared" si="74"/>
        <v>1.0879124633813353E-2</v>
      </c>
      <c r="E548" s="1">
        <f>(1+(Calculator!B$4*(Calculator!B$2-1)))^(Calculator!B$8*A548)*(1-(Calculator!B$4))^(Calculator!B$8*(1-A548))</f>
        <v>28.567622169838991</v>
      </c>
      <c r="F548">
        <f>B548*Calculator!B$8</f>
        <v>10.434601235246628</v>
      </c>
      <c r="G548">
        <f t="shared" si="81"/>
        <v>0.2980917455814609</v>
      </c>
      <c r="H548">
        <f t="shared" si="75"/>
        <v>3.3522739845619753</v>
      </c>
      <c r="I548">
        <f t="shared" si="76"/>
        <v>34.979642260195526</v>
      </c>
      <c r="J548">
        <f t="shared" si="77"/>
        <v>4.4173641164368886</v>
      </c>
      <c r="K548">
        <f t="shared" si="78"/>
        <v>46.093433065906488</v>
      </c>
      <c r="L548">
        <f t="shared" si="79"/>
        <v>0.9081015573272595</v>
      </c>
      <c r="M548">
        <f t="shared" si="80"/>
        <v>1.0882845503305427E-2</v>
      </c>
    </row>
    <row r="549" spans="1:13" x14ac:dyDescent="0.35">
      <c r="A549" s="2">
        <f t="shared" si="82"/>
        <v>0.54700000000000037</v>
      </c>
      <c r="B549" s="1">
        <f>NORMDIST($A549,Calculator!$B$7,Calculator!$B$9,FALSE)/1000</f>
        <v>9.5726663946917676E-3</v>
      </c>
      <c r="C549" s="1">
        <f>NORMDIST($A549,Calculator!$B$7,Calculator!$B$9,TRUE)</f>
        <v>0.91821197950306754</v>
      </c>
      <c r="D549">
        <f t="shared" si="74"/>
        <v>1.0000782989348589E-2</v>
      </c>
      <c r="E549" s="1">
        <f>(1+(Calculator!B$4*(Calculator!B$2-1)))^(Calculator!B$8*A549)*(1-(Calculator!B$4))^(Calculator!B$8*(1-A549))</f>
        <v>31.574740292979875</v>
      </c>
      <c r="F549">
        <f>B549*Calculator!B$8</f>
        <v>9.5726663946917672</v>
      </c>
      <c r="G549">
        <f t="shared" si="81"/>
        <v>0.30225445532372858</v>
      </c>
      <c r="H549">
        <f t="shared" si="75"/>
        <v>3.4523574431189559</v>
      </c>
      <c r="I549">
        <f t="shared" si="76"/>
        <v>33.048266078208826</v>
      </c>
      <c r="J549">
        <f t="shared" si="77"/>
        <v>4.8480821595361601</v>
      </c>
      <c r="K549">
        <f t="shared" si="78"/>
        <v>46.409073167296491</v>
      </c>
      <c r="L549">
        <f t="shared" si="79"/>
        <v>0.91810660270853783</v>
      </c>
      <c r="M549">
        <f t="shared" si="80"/>
        <v>1.0005045381278332E-2</v>
      </c>
    </row>
    <row r="550" spans="1:13" x14ac:dyDescent="0.35">
      <c r="A550" s="2">
        <f t="shared" si="82"/>
        <v>0.54800000000000038</v>
      </c>
      <c r="B550" s="1">
        <f>NORMDIST($A550,Calculator!$B$7,Calculator!$B$9,FALSE)/1000</f>
        <v>8.7467851627165173E-3</v>
      </c>
      <c r="C550" s="1">
        <f>NORMDIST($A550,Calculator!$B$7,Calculator!$B$9,TRUE)</f>
        <v>0.92736855550850428</v>
      </c>
      <c r="D550">
        <f t="shared" si="74"/>
        <v>9.156576005436734E-3</v>
      </c>
      <c r="E550" s="1">
        <f>(1+(Calculator!B$4*(Calculator!B$2-1)))^(Calculator!B$8*A550)*(1-(Calculator!B$4))^(Calculator!B$8*(1-A550))</f>
        <v>34.898397165925182</v>
      </c>
      <c r="F550">
        <f>B550*Calculator!B$8</f>
        <v>8.7467851627165167</v>
      </c>
      <c r="G550">
        <f t="shared" si="81"/>
        <v>0.30524878253350252</v>
      </c>
      <c r="H550">
        <f t="shared" si="75"/>
        <v>3.55244090167594</v>
      </c>
      <c r="I550">
        <f t="shared" si="76"/>
        <v>31.072437370206394</v>
      </c>
      <c r="J550">
        <f t="shared" si="77"/>
        <v>5.2988335999889005</v>
      </c>
      <c r="K550">
        <f t="shared" si="78"/>
        <v>46.347759112086663</v>
      </c>
      <c r="L550">
        <f t="shared" si="79"/>
        <v>0.92726788893845258</v>
      </c>
      <c r="M550">
        <f t="shared" si="80"/>
        <v>9.1612862299147446E-3</v>
      </c>
    </row>
    <row r="551" spans="1:13" x14ac:dyDescent="0.35">
      <c r="A551" s="2">
        <f t="shared" si="82"/>
        <v>0.54900000000000038</v>
      </c>
      <c r="B551" s="1">
        <f>NORMDIST($A551,Calculator!$B$7,Calculator!$B$9,FALSE)/1000</f>
        <v>7.9601722089323208E-3</v>
      </c>
      <c r="C551" s="1">
        <f>NORMDIST($A551,Calculator!$B$7,Calculator!$B$9,TRUE)</f>
        <v>0.93571864741793842</v>
      </c>
      <c r="D551">
        <f t="shared" ref="D551:D614" si="83">C551-C550</f>
        <v>8.350091909434143E-3</v>
      </c>
      <c r="E551" s="1">
        <f>(1+(Calculator!B$4*(Calculator!B$2-1)))^(Calculator!B$8*A551)*(1-(Calculator!B$4))^(Calculator!B$8*(1-A551))</f>
        <v>38.571912657075259</v>
      </c>
      <c r="F551">
        <f>B551*Calculator!B$8</f>
        <v>7.9601722089323212</v>
      </c>
      <c r="G551">
        <f t="shared" si="81"/>
        <v>0.30703906717821533</v>
      </c>
      <c r="H551">
        <f t="shared" ref="H551:H614" si="84">LN(E551)</f>
        <v>3.652524360232924</v>
      </c>
      <c r="I551">
        <f t="shared" ref="I551:I614" si="85">F551*H551</f>
        <v>29.074722904774429</v>
      </c>
      <c r="J551">
        <f t="shared" ref="J551:J614" si="86">(H551-O$2)^2</f>
        <v>5.7696184377950965</v>
      </c>
      <c r="K551">
        <f t="shared" ref="K551:K614" si="87">F551*J551</f>
        <v>45.927156344680043</v>
      </c>
      <c r="L551">
        <f t="shared" ref="L551:L614" si="88">_xlfn.LOGNORM.DIST(E551,O$2,O$3,TRUE)</f>
        <v>0.93562304626071591</v>
      </c>
      <c r="M551">
        <f t="shared" ref="M551:M614" si="89">L551-L550</f>
        <v>8.3551573222633291E-3</v>
      </c>
    </row>
    <row r="552" spans="1:13" x14ac:dyDescent="0.35">
      <c r="A552" s="2">
        <f t="shared" si="82"/>
        <v>0.55000000000000038</v>
      </c>
      <c r="B552" s="1">
        <f>NORMDIST($A552,Calculator!$B$7,Calculator!$B$9,FALSE)/1000</f>
        <v>7.2153090081069167E-3</v>
      </c>
      <c r="C552" s="1">
        <f>NORMDIST($A552,Calculator!$B$7,Calculator!$B$9,TRUE)</f>
        <v>0.94330282436081347</v>
      </c>
      <c r="D552">
        <f t="shared" si="83"/>
        <v>7.5841769428750538E-3</v>
      </c>
      <c r="E552" s="1">
        <f>(1+(Calculator!B$4*(Calculator!B$2-1)))^(Calculator!B$8*A552)*(1-(Calculator!B$4))^(Calculator!B$8*(1-A552))</f>
        <v>42.632113989398732</v>
      </c>
      <c r="F552">
        <f>B552*Calculator!B$8</f>
        <v>7.2153090081069164</v>
      </c>
      <c r="G552">
        <f t="shared" si="81"/>
        <v>0.30760387610234957</v>
      </c>
      <c r="H552">
        <f t="shared" si="84"/>
        <v>3.752607818789901</v>
      </c>
      <c r="I552">
        <f t="shared" si="85"/>
        <v>27.07622499880722</v>
      </c>
      <c r="J552">
        <f t="shared" si="86"/>
        <v>6.2604366729547127</v>
      </c>
      <c r="K552">
        <f t="shared" si="87"/>
        <v>45.170985121053029</v>
      </c>
      <c r="L552">
        <f t="shared" si="88"/>
        <v>0.94321255388574265</v>
      </c>
      <c r="M552">
        <f t="shared" si="89"/>
        <v>7.5895076250267479E-3</v>
      </c>
    </row>
    <row r="553" spans="1:13" x14ac:dyDescent="0.35">
      <c r="A553" s="2">
        <f t="shared" si="82"/>
        <v>0.55100000000000038</v>
      </c>
      <c r="B553" s="1">
        <f>NORMDIST($A553,Calculator!$B$7,Calculator!$B$9,FALSE)/1000</f>
        <v>6.5139718199978304E-3</v>
      </c>
      <c r="C553" s="1">
        <f>NORMDIST($A553,Calculator!$B$7,Calculator!$B$9,TRUE)</f>
        <v>0.95016378152099923</v>
      </c>
      <c r="D553">
        <f t="shared" si="83"/>
        <v>6.8609571601857544E-3</v>
      </c>
      <c r="E553" s="1">
        <f>(1+(Calculator!B$4*(Calculator!B$2-1)))^(Calculator!B$8*A553)*(1-(Calculator!B$4))^(Calculator!B$8*(1-A553))</f>
        <v>47.119704935651306</v>
      </c>
      <c r="F553">
        <f>B553*Calculator!B$8</f>
        <v>6.5139718199978303</v>
      </c>
      <c r="G553">
        <f t="shared" si="81"/>
        <v>0.30693643011744531</v>
      </c>
      <c r="H553">
        <f t="shared" si="84"/>
        <v>3.8526912773468851</v>
      </c>
      <c r="I553">
        <f t="shared" si="85"/>
        <v>25.096322411789053</v>
      </c>
      <c r="J553">
        <f t="shared" si="86"/>
        <v>6.7712883054678175</v>
      </c>
      <c r="K553">
        <f t="shared" si="87"/>
        <v>44.107981206898224</v>
      </c>
      <c r="L553">
        <f t="shared" si="88"/>
        <v>0.9500790212729977</v>
      </c>
      <c r="M553">
        <f t="shared" si="89"/>
        <v>6.8664673872550486E-3</v>
      </c>
    </row>
    <row r="554" spans="1:13" x14ac:dyDescent="0.35">
      <c r="A554" s="2">
        <f t="shared" si="82"/>
        <v>0.55200000000000038</v>
      </c>
      <c r="B554" s="1">
        <f>NORMDIST($A554,Calculator!$B$7,Calculator!$B$9,FALSE)/1000</f>
        <v>5.8572705382043521E-3</v>
      </c>
      <c r="C554" s="1">
        <f>NORMDIST($A554,Calculator!$B$7,Calculator!$B$9,TRUE)</f>
        <v>0.95634565351829293</v>
      </c>
      <c r="D554">
        <f t="shared" si="83"/>
        <v>6.1818719972936975E-3</v>
      </c>
      <c r="E554" s="1">
        <f>(1+(Calculator!B$4*(Calculator!B$2-1)))^(Calculator!B$8*A554)*(1-(Calculator!B$4))^(Calculator!B$8*(1-A554))</f>
        <v>52.079673876246076</v>
      </c>
      <c r="F554">
        <f>B554*Calculator!B$8</f>
        <v>5.857270538204352</v>
      </c>
      <c r="G554">
        <f t="shared" si="81"/>
        <v>0.30504473943462701</v>
      </c>
      <c r="H554">
        <f t="shared" si="84"/>
        <v>3.9527747359038656</v>
      </c>
      <c r="I554">
        <f t="shared" si="85"/>
        <v>23.152471004768199</v>
      </c>
      <c r="J554">
        <f t="shared" si="86"/>
        <v>7.3021733353343583</v>
      </c>
      <c r="K554">
        <f t="shared" si="87"/>
        <v>42.770804741915342</v>
      </c>
      <c r="L554">
        <f t="shared" si="88"/>
        <v>0.95626650275159841</v>
      </c>
      <c r="M554">
        <f t="shared" si="89"/>
        <v>6.1874814786007093E-3</v>
      </c>
    </row>
    <row r="555" spans="1:13" x14ac:dyDescent="0.35">
      <c r="A555" s="2">
        <f t="shared" si="82"/>
        <v>0.55300000000000038</v>
      </c>
      <c r="B555" s="1">
        <f>NORMDIST($A555,Calculator!$B$7,Calculator!$B$9,FALSE)/1000</f>
        <v>5.2456965064291471E-3</v>
      </c>
      <c r="C555" s="1">
        <f>NORMDIST($A555,Calculator!$B$7,Calculator!$B$9,TRUE)</f>
        <v>0.96189337128436958</v>
      </c>
      <c r="D555">
        <f t="shared" si="83"/>
        <v>5.5477177660766541E-3</v>
      </c>
      <c r="E555" s="1">
        <f>(1+(Calculator!B$4*(Calculator!B$2-1)))^(Calculator!B$8*A555)*(1-(Calculator!B$4))^(Calculator!B$8*(1-A555))</f>
        <v>57.561744810587854</v>
      </c>
      <c r="F555">
        <f>B555*Calculator!B$8</f>
        <v>5.2456965064291472</v>
      </c>
      <c r="G555">
        <f t="shared" si="81"/>
        <v>0.30195144365686677</v>
      </c>
      <c r="H555">
        <f t="shared" si="84"/>
        <v>4.0528581944608497</v>
      </c>
      <c r="I555">
        <f t="shared" si="85"/>
        <v>21.260064071736021</v>
      </c>
      <c r="J555">
        <f t="shared" si="86"/>
        <v>7.8530917625543726</v>
      </c>
      <c r="K555">
        <f t="shared" si="87"/>
        <v>41.19493602349899</v>
      </c>
      <c r="L555">
        <f t="shared" si="88"/>
        <v>0.96181985539356962</v>
      </c>
      <c r="M555">
        <f t="shared" si="89"/>
        <v>5.5533526419712098E-3</v>
      </c>
    </row>
    <row r="556" spans="1:13" x14ac:dyDescent="0.35">
      <c r="A556" s="2">
        <f t="shared" si="82"/>
        <v>0.55400000000000038</v>
      </c>
      <c r="B556" s="1">
        <f>NORMDIST($A556,Calculator!$B$7,Calculator!$B$9,FALSE)/1000</f>
        <v>4.6791773431885961E-3</v>
      </c>
      <c r="C556" s="1">
        <f>NORMDIST($A556,Calculator!$B$7,Calculator!$B$9,TRUE)</f>
        <v>0.96685207042309396</v>
      </c>
      <c r="D556">
        <f t="shared" si="83"/>
        <v>4.9586991387243762E-3</v>
      </c>
      <c r="E556" s="1">
        <f>(1+(Calculator!B$4*(Calculator!B$2-1)))^(Calculator!B$8*A556)*(1-(Calculator!B$4))^(Calculator!B$8*(1-A556))</f>
        <v>63.620875843281411</v>
      </c>
      <c r="F556">
        <f>B556*Calculator!B$8</f>
        <v>4.6791773431885959</v>
      </c>
      <c r="G556">
        <f t="shared" si="81"/>
        <v>0.29769336079969705</v>
      </c>
      <c r="H556">
        <f t="shared" si="84"/>
        <v>4.1529416530178338</v>
      </c>
      <c r="I556">
        <f t="shared" si="85"/>
        <v>19.432350490385243</v>
      </c>
      <c r="J556">
        <f t="shared" si="86"/>
        <v>8.4240435871278425</v>
      </c>
      <c r="K556">
        <f t="shared" si="87"/>
        <v>39.417593890921786</v>
      </c>
      <c r="L556">
        <f t="shared" si="88"/>
        <v>0.96678414812662106</v>
      </c>
      <c r="M556">
        <f t="shared" si="89"/>
        <v>4.9642927330514341E-3</v>
      </c>
    </row>
    <row r="557" spans="1:13" x14ac:dyDescent="0.35">
      <c r="A557" s="2">
        <f t="shared" si="82"/>
        <v>0.55500000000000038</v>
      </c>
      <c r="B557" s="1">
        <f>NORMDIST($A557,Calculator!$B$7,Calculator!$B$9,FALSE)/1000</f>
        <v>4.1571368236269623E-3</v>
      </c>
      <c r="C557" s="1">
        <f>NORMDIST($A557,Calculator!$B$7,Calculator!$B$9,TRUE)</f>
        <v>0.97126655708479448</v>
      </c>
      <c r="D557">
        <f t="shared" si="83"/>
        <v>4.414486661700523E-3</v>
      </c>
      <c r="E557" s="1">
        <f>(1+(Calculator!B$4*(Calculator!B$2-1)))^(Calculator!B$8*A557)*(1-(Calculator!B$4))^(Calculator!B$8*(1-A557))</f>
        <v>70.317810142574046</v>
      </c>
      <c r="F557">
        <f>B557*Calculator!B$8</f>
        <v>4.1571368236269626</v>
      </c>
      <c r="G557">
        <f t="shared" si="81"/>
        <v>0.29232075790050405</v>
      </c>
      <c r="H557">
        <f t="shared" si="84"/>
        <v>4.2530251115748143</v>
      </c>
      <c r="I557">
        <f t="shared" si="85"/>
        <v>17.68040730313783</v>
      </c>
      <c r="J557">
        <f t="shared" si="86"/>
        <v>9.0150288090547441</v>
      </c>
      <c r="K557">
        <f t="shared" si="87"/>
        <v>37.476708228179398</v>
      </c>
      <c r="L557">
        <f t="shared" si="88"/>
        <v>0.97120412812074097</v>
      </c>
      <c r="M557">
        <f t="shared" si="89"/>
        <v>4.4199799941199158E-3</v>
      </c>
    </row>
    <row r="558" spans="1:13" x14ac:dyDescent="0.35">
      <c r="A558" s="2">
        <f t="shared" si="82"/>
        <v>0.55600000000000038</v>
      </c>
      <c r="B558" s="1">
        <f>NORMDIST($A558,Calculator!$B$7,Calculator!$B$9,FALSE)/1000</f>
        <v>3.6785579330006137E-3</v>
      </c>
      <c r="C558" s="1">
        <f>NORMDIST($A558,Calculator!$B$7,Calculator!$B$9,TRUE)</f>
        <v>0.97518083546116707</v>
      </c>
      <c r="D558">
        <f t="shared" si="83"/>
        <v>3.914278376372593E-3</v>
      </c>
      <c r="E558" s="1">
        <f>(1+(Calculator!B$4*(Calculator!B$2-1)))^(Calculator!B$8*A558)*(1-(Calculator!B$4))^(Calculator!B$8*(1-A558))</f>
        <v>77.719684894424077</v>
      </c>
      <c r="F558">
        <f>B558*Calculator!B$8</f>
        <v>3.6785579330006137</v>
      </c>
      <c r="G558">
        <f t="shared" si="81"/>
        <v>0.28589636341869162</v>
      </c>
      <c r="H558">
        <f t="shared" si="84"/>
        <v>4.3531085701317984</v>
      </c>
      <c r="I558">
        <f t="shared" si="85"/>
        <v>16.013162063871285</v>
      </c>
      <c r="J558">
        <f t="shared" si="86"/>
        <v>9.6260474283351236</v>
      </c>
      <c r="K558">
        <f t="shared" si="87"/>
        <v>35.409973130942326</v>
      </c>
      <c r="L558">
        <f t="shared" si="88"/>
        <v>0.97512374856674222</v>
      </c>
      <c r="M558">
        <f t="shared" si="89"/>
        <v>3.9196204460012485E-3</v>
      </c>
    </row>
    <row r="559" spans="1:13" x14ac:dyDescent="0.35">
      <c r="A559" s="2">
        <f t="shared" si="82"/>
        <v>0.55700000000000038</v>
      </c>
      <c r="B559" s="1">
        <f>NORMDIST($A559,Calculator!$B$7,Calculator!$B$9,FALSE)/1000</f>
        <v>3.242047322398303E-3</v>
      </c>
      <c r="C559" s="1">
        <f>NORMDIST($A559,Calculator!$B$7,Calculator!$B$9,TRUE)</f>
        <v>0.97863769917625154</v>
      </c>
      <c r="D559">
        <f t="shared" si="83"/>
        <v>3.4568637150844683E-3</v>
      </c>
      <c r="E559" s="1">
        <f>(1+(Calculator!B$4*(Calculator!B$2-1)))^(Calculator!B$8*A559)*(1-(Calculator!B$4))^(Calculator!B$8*(1-A559))</f>
        <v>85.900704356995149</v>
      </c>
      <c r="F559">
        <f>B559*Calculator!B$8</f>
        <v>3.2420473223983031</v>
      </c>
      <c r="G559">
        <f t="shared" si="81"/>
        <v>0.27849414855272436</v>
      </c>
      <c r="H559">
        <f t="shared" si="84"/>
        <v>4.4531920286887825</v>
      </c>
      <c r="I559">
        <f t="shared" si="85"/>
        <v>14.437459292735934</v>
      </c>
      <c r="J559">
        <f t="shared" si="86"/>
        <v>10.257099444968958</v>
      </c>
      <c r="K559">
        <f t="shared" si="87"/>
        <v>33.254001791134733</v>
      </c>
      <c r="L559">
        <f t="shared" si="88"/>
        <v>0.97858576013934906</v>
      </c>
      <c r="M559">
        <f t="shared" si="89"/>
        <v>3.4620115726068379E-3</v>
      </c>
    </row>
    <row r="560" spans="1:13" x14ac:dyDescent="0.35">
      <c r="A560" s="2">
        <f t="shared" si="82"/>
        <v>0.55800000000000038</v>
      </c>
      <c r="B560" s="1">
        <f>NORMDIST($A560,Calculator!$B$7,Calculator!$B$9,FALSE)/1000</f>
        <v>2.84589955411269E-3</v>
      </c>
      <c r="C560" s="1">
        <f>NORMDIST($A560,Calculator!$B$7,Calculator!$B$9,TRUE)</f>
        <v>0.98167838715490296</v>
      </c>
      <c r="D560">
        <f t="shared" si="83"/>
        <v>3.040687978651424E-3</v>
      </c>
      <c r="E560" s="1">
        <f>(1+(Calculator!B$4*(Calculator!B$2-1)))^(Calculator!B$8*A560)*(1-(Calculator!B$4))^(Calculator!B$8*(1-A560))</f>
        <v>94.942883762994455</v>
      </c>
      <c r="F560">
        <f>B560*Calculator!B$8</f>
        <v>2.8458995541126901</v>
      </c>
      <c r="G560">
        <f t="shared" si="81"/>
        <v>0.27019791056727888</v>
      </c>
      <c r="H560">
        <f t="shared" si="84"/>
        <v>4.553275487245763</v>
      </c>
      <c r="I560">
        <f t="shared" si="85"/>
        <v>12.958164678904959</v>
      </c>
      <c r="J560">
        <f t="shared" si="86"/>
        <v>10.908184858956224</v>
      </c>
      <c r="K560">
        <f t="shared" si="87"/>
        <v>31.043598426282315</v>
      </c>
      <c r="L560">
        <f t="shared" si="88"/>
        <v>0.98163136674789953</v>
      </c>
      <c r="M560">
        <f t="shared" si="89"/>
        <v>3.0456066085504663E-3</v>
      </c>
    </row>
    <row r="561" spans="1:13" x14ac:dyDescent="0.35">
      <c r="A561" s="2">
        <f t="shared" si="82"/>
        <v>0.55900000000000039</v>
      </c>
      <c r="B561" s="1">
        <f>NORMDIST($A561,Calculator!$B$7,Calculator!$B$9,FALSE)/1000</f>
        <v>2.4881597119928152E-3</v>
      </c>
      <c r="C561" s="1">
        <f>NORMDIST($A561,Calculator!$B$7,Calculator!$B$9,TRUE)</f>
        <v>0.98434230302938519</v>
      </c>
      <c r="D561">
        <f t="shared" si="83"/>
        <v>2.6639158744822256E-3</v>
      </c>
      <c r="E561" s="1">
        <f>(1+(Calculator!B$4*(Calculator!B$2-1)))^(Calculator!B$8*A561)*(1-(Calculator!B$4))^(Calculator!B$8*(1-A561))</f>
        <v>104.93687152752037</v>
      </c>
      <c r="F561">
        <f>B561*Calculator!B$8</f>
        <v>2.4881597119928154</v>
      </c>
      <c r="G561">
        <f t="shared" si="81"/>
        <v>0.26109969603734212</v>
      </c>
      <c r="H561">
        <f t="shared" si="84"/>
        <v>4.6533589458027471</v>
      </c>
      <c r="I561">
        <f t="shared" si="85"/>
        <v>11.578300254387754</v>
      </c>
      <c r="J561">
        <f t="shared" si="86"/>
        <v>11.579303670296968</v>
      </c>
      <c r="K561">
        <f t="shared" si="87"/>
        <v>28.811156885363452</v>
      </c>
      <c r="L561">
        <f t="shared" si="88"/>
        <v>0.98429994466018966</v>
      </c>
      <c r="M561">
        <f t="shared" si="89"/>
        <v>2.6685779122901376E-3</v>
      </c>
    </row>
    <row r="562" spans="1:13" x14ac:dyDescent="0.35">
      <c r="A562" s="2">
        <f t="shared" si="82"/>
        <v>0.56000000000000039</v>
      </c>
      <c r="B562" s="1">
        <f>NORMDIST($A562,Calculator!$B$7,Calculator!$B$9,FALSE)/1000</f>
        <v>2.1666831612262472E-3</v>
      </c>
      <c r="C562" s="1">
        <f>NORMDIST($A562,Calculator!$B$7,Calculator!$B$9,TRUE)</f>
        <v>0.98666679582323535</v>
      </c>
      <c r="D562">
        <f t="shared" si="83"/>
        <v>2.3244927938501636E-3</v>
      </c>
      <c r="E562" s="1">
        <f>(1+(Calculator!B$4*(Calculator!B$2-1)))^(Calculator!B$8*A562)*(1-(Calculator!B$4))^(Calculator!B$8*(1-A562))</f>
        <v>115.98285800410122</v>
      </c>
      <c r="F562">
        <f>B562*Calculator!B$8</f>
        <v>2.1666831612262474</v>
      </c>
      <c r="G562">
        <f t="shared" si="81"/>
        <v>0.25129810542838099</v>
      </c>
      <c r="H562">
        <f t="shared" si="84"/>
        <v>4.7534424043597276</v>
      </c>
      <c r="I562">
        <f t="shared" si="85"/>
        <v>10.299203615385029</v>
      </c>
      <c r="J562">
        <f t="shared" si="86"/>
        <v>12.270455878991141</v>
      </c>
      <c r="K562">
        <f t="shared" si="87"/>
        <v>26.586190133579716</v>
      </c>
      <c r="L562">
        <f t="shared" si="88"/>
        <v>0.98662882276555941</v>
      </c>
      <c r="M562">
        <f t="shared" si="89"/>
        <v>2.3288781053697472E-3</v>
      </c>
    </row>
    <row r="563" spans="1:13" x14ac:dyDescent="0.35">
      <c r="A563" s="2">
        <f t="shared" si="82"/>
        <v>0.56100000000000039</v>
      </c>
      <c r="B563" s="1">
        <f>NORMDIST($A563,Calculator!$B$7,Calculator!$B$9,FALSE)/1000</f>
        <v>1.8791914627974025E-3</v>
      </c>
      <c r="C563" s="1">
        <f>NORMDIST($A563,Calculator!$B$7,Calculator!$B$9,TRUE)</f>
        <v>0.98868699854580622</v>
      </c>
      <c r="D563">
        <f t="shared" si="83"/>
        <v>2.020202722570863E-3</v>
      </c>
      <c r="E563" s="1">
        <f>(1+(Calculator!B$4*(Calculator!B$2-1)))^(Calculator!B$8*A563)*(1-(Calculator!B$4))^(Calculator!B$8*(1-A563))</f>
        <v>128.19157989926995</v>
      </c>
      <c r="F563">
        <f>B563*Calculator!B$8</f>
        <v>1.8791914627974025</v>
      </c>
      <c r="G563">
        <f t="shared" si="81"/>
        <v>0.2408965225492192</v>
      </c>
      <c r="H563">
        <f t="shared" si="84"/>
        <v>4.8535258629167117</v>
      </c>
      <c r="I563">
        <f t="shared" si="85"/>
        <v>9.1207043660594813</v>
      </c>
      <c r="J563">
        <f t="shared" si="86"/>
        <v>12.981641485038793</v>
      </c>
      <c r="K563">
        <f t="shared" si="87"/>
        <v>24.394989851781492</v>
      </c>
      <c r="L563">
        <f t="shared" si="88"/>
        <v>0.98865312063847355</v>
      </c>
      <c r="M563">
        <f t="shared" si="89"/>
        <v>2.0242978729141381E-3</v>
      </c>
    </row>
    <row r="564" spans="1:13" x14ac:dyDescent="0.35">
      <c r="A564" s="2">
        <f t="shared" si="82"/>
        <v>0.56200000000000039</v>
      </c>
      <c r="B564" s="1">
        <f>NORMDIST($A564,Calculator!$B$7,Calculator!$B$9,FALSE)/1000</f>
        <v>1.623323671510144E-3</v>
      </c>
      <c r="C564" s="1">
        <f>NORMDIST($A564,Calculator!$B$7,Calculator!$B$9,TRUE)</f>
        <v>0.9904357204480676</v>
      </c>
      <c r="D564">
        <f t="shared" si="83"/>
        <v>1.7487219022613854E-3</v>
      </c>
      <c r="E564" s="1">
        <f>(1+(Calculator!B$4*(Calculator!B$2-1)))^(Calculator!B$8*A564)*(1-(Calculator!B$4))^(Calculator!B$8*(1-A564))</f>
        <v>141.68543041498282</v>
      </c>
      <c r="F564">
        <f>B564*Calculator!B$8</f>
        <v>1.623323671510144</v>
      </c>
      <c r="G564">
        <f t="shared" si="81"/>
        <v>0.23000131310074493</v>
      </c>
      <c r="H564">
        <f t="shared" si="84"/>
        <v>4.9536093214736958</v>
      </c>
      <c r="I564">
        <f t="shared" si="85"/>
        <v>8.041311270961554</v>
      </c>
      <c r="J564">
        <f t="shared" si="86"/>
        <v>13.712860488439901</v>
      </c>
      <c r="K564">
        <f t="shared" si="87"/>
        <v>22.260411035000647</v>
      </c>
      <c r="L564">
        <f t="shared" si="88"/>
        <v>0.99040564018087174</v>
      </c>
      <c r="M564">
        <f t="shared" si="89"/>
        <v>1.7525195423981899E-3</v>
      </c>
    </row>
    <row r="565" spans="1:13" x14ac:dyDescent="0.35">
      <c r="A565" s="2">
        <f t="shared" si="82"/>
        <v>0.56300000000000039</v>
      </c>
      <c r="B565" s="1">
        <f>NORMDIST($A565,Calculator!$B$7,Calculator!$B$9,FALSE)/1000</f>
        <v>1.3966824650830192E-3</v>
      </c>
      <c r="C565" s="1">
        <f>NORMDIST($A565,Calculator!$B$7,Calculator!$B$9,TRUE)</f>
        <v>0.99194338802916193</v>
      </c>
      <c r="D565">
        <f t="shared" si="83"/>
        <v>1.5076675810943296E-3</v>
      </c>
      <c r="E565" s="1">
        <f>(1+(Calculator!B$4*(Calculator!B$2-1)))^(Calculator!B$8*A565)*(1-(Calculator!B$4))^(Calculator!B$8*(1-A565))</f>
        <v>156.59968624813857</v>
      </c>
      <c r="F565">
        <f>B565*Calculator!B$8</f>
        <v>1.3966824650830192</v>
      </c>
      <c r="G565">
        <f t="shared" si="81"/>
        <v>0.21872003582027755</v>
      </c>
      <c r="H565">
        <f t="shared" si="84"/>
        <v>5.0536927800306763</v>
      </c>
      <c r="I565">
        <f t="shared" si="85"/>
        <v>7.0584040897855012</v>
      </c>
      <c r="J565">
        <f t="shared" si="86"/>
        <v>14.464112889194437</v>
      </c>
      <c r="K565">
        <f t="shared" si="87"/>
        <v>20.201772845319159</v>
      </c>
      <c r="L565">
        <f t="shared" si="88"/>
        <v>0.99191680595941878</v>
      </c>
      <c r="M565">
        <f t="shared" si="89"/>
        <v>1.5111657785470411E-3</v>
      </c>
    </row>
    <row r="566" spans="1:13" x14ac:dyDescent="0.35">
      <c r="A566" s="2">
        <f t="shared" si="82"/>
        <v>0.56400000000000039</v>
      </c>
      <c r="B566" s="1">
        <f>NORMDIST($A566,Calculator!$B$7,Calculator!$B$9,FALSE)/1000</f>
        <v>1.1968747587316802E-3</v>
      </c>
      <c r="C566" s="1">
        <f>NORMDIST($A566,Calculator!$B$7,Calculator!$B$9,TRUE)</f>
        <v>0.99323802943539297</v>
      </c>
      <c r="D566">
        <f t="shared" si="83"/>
        <v>1.2946414062310341E-3</v>
      </c>
      <c r="E566" s="1">
        <f>(1+(Calculator!B$4*(Calculator!B$2-1)))^(Calculator!B$8*A566)*(1-(Calculator!B$4))^(Calculator!B$8*(1-A566))</f>
        <v>173.08386374794293</v>
      </c>
      <c r="F566">
        <f>B566*Calculator!B$8</f>
        <v>1.1968747587316801</v>
      </c>
      <c r="G566">
        <f t="shared" si="81"/>
        <v>0.2071597076636662</v>
      </c>
      <c r="H566">
        <f t="shared" si="84"/>
        <v>5.1537762385876604</v>
      </c>
      <c r="I566">
        <f t="shared" si="85"/>
        <v>6.1684246921166723</v>
      </c>
      <c r="J566">
        <f t="shared" si="86"/>
        <v>15.235398687302455</v>
      </c>
      <c r="K566">
        <f t="shared" si="87"/>
        <v>18.23486412804608</v>
      </c>
      <c r="L566">
        <f t="shared" si="88"/>
        <v>0.99321464890415123</v>
      </c>
      <c r="M566">
        <f t="shared" si="89"/>
        <v>1.2978429447324524E-3</v>
      </c>
    </row>
    <row r="567" spans="1:13" x14ac:dyDescent="0.35">
      <c r="A567" s="2">
        <f t="shared" si="82"/>
        <v>0.56500000000000039</v>
      </c>
      <c r="B567" s="1">
        <f>NORMDIST($A567,Calculator!$B$7,Calculator!$B$9,FALSE)/1000</f>
        <v>1.0215466494505616E-3</v>
      </c>
      <c r="C567" s="1">
        <f>NORMDIST($A567,Calculator!$B$7,Calculator!$B$9,TRUE)</f>
        <v>0.99434529664425386</v>
      </c>
      <c r="D567">
        <f t="shared" si="83"/>
        <v>1.1072672088608959E-3</v>
      </c>
      <c r="E567" s="1">
        <f>(1+(Calculator!B$4*(Calculator!B$2-1)))^(Calculator!B$8*A567)*(1-(Calculator!B$4))^(Calculator!B$8*(1-A567))</f>
        <v>191.30321782667403</v>
      </c>
      <c r="F567">
        <f>B567*Calculator!B$8</f>
        <v>1.0215466494505616</v>
      </c>
      <c r="G567">
        <f t="shared" si="81"/>
        <v>0.19542516119994979</v>
      </c>
      <c r="H567">
        <f t="shared" si="84"/>
        <v>5.2538596971446445</v>
      </c>
      <c r="I567">
        <f t="shared" si="85"/>
        <v>5.3670627703014544</v>
      </c>
      <c r="J567">
        <f t="shared" si="86"/>
        <v>16.026717882763926</v>
      </c>
      <c r="K567">
        <f t="shared" si="87"/>
        <v>16.372039954826889</v>
      </c>
      <c r="L567">
        <f t="shared" si="88"/>
        <v>0.99432482778353981</v>
      </c>
      <c r="M567">
        <f t="shared" si="89"/>
        <v>1.1101788793885792E-3</v>
      </c>
    </row>
    <row r="568" spans="1:13" x14ac:dyDescent="0.35">
      <c r="A568" s="2">
        <f t="shared" si="82"/>
        <v>0.56600000000000039</v>
      </c>
      <c r="B568" s="1">
        <f>NORMDIST($A568,Calculator!$B$7,Calculator!$B$9,FALSE)/1000</f>
        <v>8.6841270284875169E-4</v>
      </c>
      <c r="C568" s="1">
        <f>NORMDIST($A568,Calculator!$B$7,Calculator!$B$9,TRUE)</f>
        <v>0.99528851975653054</v>
      </c>
      <c r="D568">
        <f t="shared" si="83"/>
        <v>9.4322311227668099E-4</v>
      </c>
      <c r="E568" s="1">
        <f>(1+(Calculator!B$4*(Calculator!B$2-1)))^(Calculator!B$8*A568)*(1-(Calculator!B$4))^(Calculator!B$8*(1-A568))</f>
        <v>211.44039865053404</v>
      </c>
      <c r="F568">
        <f>B568*Calculator!B$8</f>
        <v>0.86841270284875172</v>
      </c>
      <c r="G568">
        <f t="shared" si="81"/>
        <v>0.1836175280835278</v>
      </c>
      <c r="H568">
        <f t="shared" si="84"/>
        <v>5.353943155701625</v>
      </c>
      <c r="I568">
        <f t="shared" si="85"/>
        <v>4.6494322467414237</v>
      </c>
      <c r="J568">
        <f t="shared" si="86"/>
        <v>16.838070475578824</v>
      </c>
      <c r="K568">
        <f t="shared" si="87"/>
        <v>14.622394292455173</v>
      </c>
      <c r="L568">
        <f t="shared" si="88"/>
        <v>0.99527068279858977</v>
      </c>
      <c r="M568">
        <f t="shared" si="89"/>
        <v>9.4585501504995673E-4</v>
      </c>
    </row>
    <row r="569" spans="1:13" x14ac:dyDescent="0.35">
      <c r="A569" s="2">
        <f t="shared" si="82"/>
        <v>0.56700000000000039</v>
      </c>
      <c r="B569" s="1">
        <f>NORMDIST($A569,Calculator!$B$7,Calculator!$B$9,FALSE)/1000</f>
        <v>7.3527974017008162E-4</v>
      </c>
      <c r="C569" s="1">
        <f>NORMDIST($A569,Calculator!$B$7,Calculator!$B$9,TRUE)</f>
        <v>0.99608878780682819</v>
      </c>
      <c r="D569">
        <f t="shared" si="83"/>
        <v>8.002680502976478E-4</v>
      </c>
      <c r="E569" s="1">
        <f>(1+(Calculator!B$4*(Calculator!B$2-1)))^(Calculator!B$8*A569)*(1-(Calculator!B$4))^(Calculator!B$8*(1-A569))</f>
        <v>233.69728271901167</v>
      </c>
      <c r="F569">
        <f>B569*Calculator!B$8</f>
        <v>0.73527974017008157</v>
      </c>
      <c r="G569">
        <f t="shared" si="81"/>
        <v>0.17183287731608901</v>
      </c>
      <c r="H569">
        <f t="shared" si="84"/>
        <v>5.4540266142586091</v>
      </c>
      <c r="I569">
        <f t="shared" si="85"/>
        <v>4.0102352718127801</v>
      </c>
      <c r="J569">
        <f t="shared" si="86"/>
        <v>17.669456465747206</v>
      </c>
      <c r="K569">
        <f t="shared" si="87"/>
        <v>12.991993359081174</v>
      </c>
      <c r="L569">
        <f t="shared" si="88"/>
        <v>0.99607331572282709</v>
      </c>
      <c r="M569">
        <f t="shared" si="89"/>
        <v>8.0263292423732313E-4</v>
      </c>
    </row>
    <row r="570" spans="1:13" x14ac:dyDescent="0.35">
      <c r="A570" s="2">
        <f t="shared" si="82"/>
        <v>0.56800000000000039</v>
      </c>
      <c r="B570" s="1">
        <f>NORMDIST($A570,Calculator!$B$7,Calculator!$B$9,FALSE)/1000</f>
        <v>6.200654025821608E-4</v>
      </c>
      <c r="C570" s="1">
        <f>NORMDIST($A570,Calculator!$B$7,Calculator!$B$9,TRUE)</f>
        <v>0.99676505072236254</v>
      </c>
      <c r="D570">
        <f t="shared" si="83"/>
        <v>6.7626291553435358E-4</v>
      </c>
      <c r="E570" s="1">
        <f>(1+(Calculator!B$4*(Calculator!B$2-1)))^(Calculator!B$8*A570)*(1-(Calculator!B$4))^(Calculator!B$8*(1-A570))</f>
        <v>258.2969966894334</v>
      </c>
      <c r="F570">
        <f>B570*Calculator!B$8</f>
        <v>0.62006540258216081</v>
      </c>
      <c r="G570">
        <f t="shared" si="81"/>
        <v>0.16016103123799658</v>
      </c>
      <c r="H570">
        <f t="shared" si="84"/>
        <v>5.5541100728155897</v>
      </c>
      <c r="I570">
        <f t="shared" si="85"/>
        <v>3.4439114982860333</v>
      </c>
      <c r="J570">
        <f t="shared" si="86"/>
        <v>18.520875853269011</v>
      </c>
      <c r="K570">
        <f t="shared" si="87"/>
        <v>11.48415434213147</v>
      </c>
      <c r="L570">
        <f t="shared" si="88"/>
        <v>0.99675169123132012</v>
      </c>
      <c r="M570">
        <f t="shared" si="89"/>
        <v>6.783755084930343E-4</v>
      </c>
    </row>
    <row r="571" spans="1:13" x14ac:dyDescent="0.35">
      <c r="A571" s="2">
        <f t="shared" si="82"/>
        <v>0.56900000000000039</v>
      </c>
      <c r="B571" s="1">
        <f>NORMDIST($A571,Calculator!$B$7,Calculator!$B$9,FALSE)/1000</f>
        <v>5.2081186364220738E-4</v>
      </c>
      <c r="C571" s="1">
        <f>NORMDIST($A571,Calculator!$B$7,Calculator!$B$9,TRUE)</f>
        <v>0.99733423738597826</v>
      </c>
      <c r="D571">
        <f t="shared" si="83"/>
        <v>5.6918666361571724E-4</v>
      </c>
      <c r="E571" s="1">
        <f>(1+(Calculator!B$4*(Calculator!B$2-1)))^(Calculator!B$8*A571)*(1-(Calculator!B$4))^(Calculator!B$8*(1-A571))</f>
        <v>285.48615423568998</v>
      </c>
      <c r="F571">
        <f>B571*Calculator!B$8</f>
        <v>0.52081186364220733</v>
      </c>
      <c r="G571">
        <f t="shared" si="81"/>
        <v>0.14868457603153634</v>
      </c>
      <c r="H571">
        <f t="shared" si="84"/>
        <v>5.6541935313725737</v>
      </c>
      <c r="I571">
        <f t="shared" si="85"/>
        <v>2.9447710704678638</v>
      </c>
      <c r="J571">
        <f t="shared" si="86"/>
        <v>19.392328638144303</v>
      </c>
      <c r="K571">
        <f t="shared" si="87"/>
        <v>10.099754818394082</v>
      </c>
      <c r="L571">
        <f t="shared" si="88"/>
        <v>0.99732275438483642</v>
      </c>
      <c r="M571">
        <f t="shared" si="89"/>
        <v>5.7106315351629355E-4</v>
      </c>
    </row>
    <row r="572" spans="1:13" x14ac:dyDescent="0.35">
      <c r="A572" s="2">
        <f t="shared" si="82"/>
        <v>0.5700000000000004</v>
      </c>
      <c r="B572" s="1">
        <f>NORMDIST($A572,Calculator!$B$7,Calculator!$B$9,FALSE)/1000</f>
        <v>4.3569512971782025E-4</v>
      </c>
      <c r="C572" s="1">
        <f>NORMDIST($A572,Calculator!$B$7,Calculator!$B$9,TRUE)</f>
        <v>0.99781138516672641</v>
      </c>
      <c r="D572">
        <f t="shared" si="83"/>
        <v>4.771477807481439E-4</v>
      </c>
      <c r="E572" s="1">
        <f>(1+(Calculator!B$4*(Calculator!B$2-1)))^(Calculator!B$8*A572)*(1-(Calculator!B$4))^(Calculator!B$8*(1-A572))</f>
        <v>315.53732836576307</v>
      </c>
      <c r="F572">
        <f>B572*Calculator!B$8</f>
        <v>0.43569512971782026</v>
      </c>
      <c r="G572">
        <f t="shared" si="81"/>
        <v>0.1374780772131356</v>
      </c>
      <c r="H572">
        <f t="shared" si="84"/>
        <v>5.7542769899295578</v>
      </c>
      <c r="I572">
        <f t="shared" si="85"/>
        <v>2.5071104595596272</v>
      </c>
      <c r="J572">
        <f t="shared" si="86"/>
        <v>20.283814820373049</v>
      </c>
      <c r="K572">
        <f t="shared" si="87"/>
        <v>8.837559329334681</v>
      </c>
      <c r="L572">
        <f t="shared" si="88"/>
        <v>0.99780155963957562</v>
      </c>
      <c r="M572">
        <f t="shared" si="89"/>
        <v>4.7880525473920077E-4</v>
      </c>
    </row>
    <row r="573" spans="1:13" x14ac:dyDescent="0.35">
      <c r="A573" s="2">
        <f t="shared" si="82"/>
        <v>0.5710000000000004</v>
      </c>
      <c r="B573" s="1">
        <f>NORMDIST($A573,Calculator!$B$7,Calculator!$B$9,FALSE)/1000</f>
        <v>3.6303041355263861E-4</v>
      </c>
      <c r="C573" s="1">
        <f>NORMDIST($A573,Calculator!$B$7,Calculator!$B$9,TRUE)</f>
        <v>0.998209776745692</v>
      </c>
      <c r="D573">
        <f t="shared" si="83"/>
        <v>3.9839157896559563E-4</v>
      </c>
      <c r="E573" s="1">
        <f>(1+(Calculator!B$4*(Calculator!B$2-1)))^(Calculator!B$8*A573)*(1-(Calculator!B$4))^(Calculator!B$8*(1-A573))</f>
        <v>348.75178398321117</v>
      </c>
      <c r="F573">
        <f>B573*Calculator!B$8</f>
        <v>0.3630304135526386</v>
      </c>
      <c r="G573">
        <f t="shared" si="81"/>
        <v>0.12660750436664564</v>
      </c>
      <c r="H573">
        <f t="shared" si="84"/>
        <v>5.8543604484865384</v>
      </c>
      <c r="I573">
        <f t="shared" si="85"/>
        <v>2.125310894700279</v>
      </c>
      <c r="J573">
        <f t="shared" si="86"/>
        <v>21.195334399955218</v>
      </c>
      <c r="K573">
        <f t="shared" si="87"/>
        <v>7.6945510126022096</v>
      </c>
      <c r="L573">
        <f t="shared" si="88"/>
        <v>0.99820140721447415</v>
      </c>
      <c r="M573">
        <f t="shared" si="89"/>
        <v>3.998475748985264E-4</v>
      </c>
    </row>
    <row r="574" spans="1:13" x14ac:dyDescent="0.35">
      <c r="A574" s="2">
        <f t="shared" si="82"/>
        <v>0.5720000000000004</v>
      </c>
      <c r="B574" s="1">
        <f>NORMDIST($A574,Calculator!$B$7,Calculator!$B$9,FALSE)/1000</f>
        <v>3.012740902472066E-4</v>
      </c>
      <c r="C574" s="1">
        <f>NORMDIST($A574,Calculator!$B$7,Calculator!$B$9,TRUE)</f>
        <v>0.9985410805636683</v>
      </c>
      <c r="D574">
        <f t="shared" si="83"/>
        <v>3.3130381797630282E-4</v>
      </c>
      <c r="E574" s="1">
        <f>(1+(Calculator!B$4*(Calculator!B$2-1)))^(Calculator!B$8*A574)*(1-(Calculator!B$4))^(Calculator!B$8*(1-A574))</f>
        <v>385.46249808670768</v>
      </c>
      <c r="F574">
        <f>B574*Calculator!B$8</f>
        <v>0.30127409024720658</v>
      </c>
      <c r="G574">
        <f t="shared" si="81"/>
        <v>0.11612986343548848</v>
      </c>
      <c r="H574">
        <f t="shared" si="84"/>
        <v>5.9544439070435224</v>
      </c>
      <c r="I574">
        <f t="shared" si="85"/>
        <v>1.7939196710225596</v>
      </c>
      <c r="J574">
        <f t="shared" si="86"/>
        <v>22.126887376890874</v>
      </c>
      <c r="K574">
        <f t="shared" si="87"/>
        <v>6.6662578644751971</v>
      </c>
      <c r="L574">
        <f t="shared" si="88"/>
        <v>0.99853398314447872</v>
      </c>
      <c r="M574">
        <f t="shared" si="89"/>
        <v>3.3257593000457497E-4</v>
      </c>
    </row>
    <row r="575" spans="1:13" x14ac:dyDescent="0.35">
      <c r="A575" s="2">
        <f t="shared" si="82"/>
        <v>0.5730000000000004</v>
      </c>
      <c r="B575" s="1">
        <f>NORMDIST($A575,Calculator!$B$7,Calculator!$B$9,FALSE)/1000</f>
        <v>2.4902275025002601E-4</v>
      </c>
      <c r="C575" s="1">
        <f>NORMDIST($A575,Calculator!$B$7,Calculator!$B$9,TRUE)</f>
        <v>0.99881549173065431</v>
      </c>
      <c r="D575">
        <f t="shared" si="83"/>
        <v>2.7441116698601054E-4</v>
      </c>
      <c r="E575" s="1">
        <f>(1+(Calculator!B$4*(Calculator!B$2-1)))^(Calculator!B$8*A575)*(1-(Calculator!B$4))^(Calculator!B$8*(1-A575))</f>
        <v>426.0374978853107</v>
      </c>
      <c r="F575">
        <f>B575*Calculator!B$8</f>
        <v>0.24902275025002601</v>
      </c>
      <c r="G575">
        <f t="shared" si="81"/>
        <v>0.10609302943303971</v>
      </c>
      <c r="H575">
        <f t="shared" si="84"/>
        <v>6.0545273656005101</v>
      </c>
      <c r="I575">
        <f t="shared" si="85"/>
        <v>1.5077150560458839</v>
      </c>
      <c r="J575">
        <f t="shared" si="86"/>
        <v>23.07847375118002</v>
      </c>
      <c r="K575">
        <f t="shared" si="87"/>
        <v>5.7470650050918834</v>
      </c>
      <c r="L575">
        <f t="shared" si="88"/>
        <v>0.99880949985939771</v>
      </c>
      <c r="M575">
        <f t="shared" si="89"/>
        <v>2.7551671491898855E-4</v>
      </c>
    </row>
    <row r="576" spans="1:13" x14ac:dyDescent="0.35">
      <c r="A576" s="2">
        <f t="shared" si="82"/>
        <v>0.5740000000000004</v>
      </c>
      <c r="B576" s="1">
        <f>NORMDIST($A576,Calculator!$B$7,Calculator!$B$9,FALSE)/1000</f>
        <v>2.0500985337314518E-4</v>
      </c>
      <c r="C576" s="1">
        <f>NORMDIST($A576,Calculator!$B$7,Calculator!$B$9,TRUE)</f>
        <v>0.99904187074766038</v>
      </c>
      <c r="D576">
        <f t="shared" si="83"/>
        <v>2.26379017006062E-4</v>
      </c>
      <c r="E576" s="1">
        <f>(1+(Calculator!B$4*(Calculator!B$2-1)))^(Calculator!B$8*A576)*(1-(Calculator!B$4))^(Calculator!B$8*(1-A576))</f>
        <v>470.88355029428976</v>
      </c>
      <c r="F576">
        <f>B576*Calculator!B$8</f>
        <v>0.20500985337314517</v>
      </c>
      <c r="G576">
        <f t="shared" si="81"/>
        <v>9.6535767601658384E-2</v>
      </c>
      <c r="H576">
        <f t="shared" si="84"/>
        <v>6.1546108241574906</v>
      </c>
      <c r="I576">
        <f t="shared" si="85"/>
        <v>1.2617558626292993</v>
      </c>
      <c r="J576">
        <f t="shared" si="86"/>
        <v>24.050093522822554</v>
      </c>
      <c r="K576">
        <f t="shared" si="87"/>
        <v>4.9305061467242801</v>
      </c>
      <c r="L576">
        <f t="shared" si="88"/>
        <v>0.99903683463664927</v>
      </c>
      <c r="M576">
        <f t="shared" si="89"/>
        <v>2.2733477725156437E-4</v>
      </c>
    </row>
    <row r="577" spans="1:13" x14ac:dyDescent="0.35">
      <c r="A577" s="2">
        <f t="shared" si="82"/>
        <v>0.5750000000000004</v>
      </c>
      <c r="B577" s="1">
        <f>NORMDIST($A577,Calculator!$B$7,Calculator!$B$9,FALSE)/1000</f>
        <v>1.681004643268128E-4</v>
      </c>
      <c r="C577" s="1">
        <f>NORMDIST($A577,Calculator!$B$7,Calculator!$B$9,TRUE)</f>
        <v>0.99922787788451184</v>
      </c>
      <c r="D577">
        <f t="shared" si="83"/>
        <v>1.8600713685146264E-4</v>
      </c>
      <c r="E577" s="1">
        <f>(1+(Calculator!B$4*(Calculator!B$2-1)))^(Calculator!B$8*A577)*(1-(Calculator!B$4))^(Calculator!B$8*(1-A577))</f>
        <v>520.45023979895268</v>
      </c>
      <c r="F577">
        <f>B577*Calculator!B$8</f>
        <v>0.1681004643268128</v>
      </c>
      <c r="G577">
        <f t="shared" si="81"/>
        <v>8.7487926969205015E-2</v>
      </c>
      <c r="H577">
        <f t="shared" si="84"/>
        <v>6.2546942827144747</v>
      </c>
      <c r="I577">
        <f t="shared" si="85"/>
        <v>1.0514170131465645</v>
      </c>
      <c r="J577">
        <f t="shared" si="86"/>
        <v>25.041746691818574</v>
      </c>
      <c r="K577">
        <f t="shared" si="87"/>
        <v>4.2095292464491303</v>
      </c>
      <c r="L577">
        <f t="shared" si="88"/>
        <v>0.99922366376799976</v>
      </c>
      <c r="M577">
        <f t="shared" si="89"/>
        <v>1.8682913135048551E-4</v>
      </c>
    </row>
    <row r="578" spans="1:13" x14ac:dyDescent="0.35">
      <c r="A578" s="2">
        <f t="shared" si="82"/>
        <v>0.5760000000000004</v>
      </c>
      <c r="B578" s="1">
        <f>NORMDIST($A578,Calculator!$B$7,Calculator!$B$9,FALSE)/1000</f>
        <v>1.3728451675280249E-4</v>
      </c>
      <c r="C578" s="1">
        <f>NORMDIST($A578,Calculator!$B$7,Calculator!$B$9,TRUE)</f>
        <v>0.9993801015217969</v>
      </c>
      <c r="D578">
        <f t="shared" si="83"/>
        <v>1.5222363728506494E-4</v>
      </c>
      <c r="E578" s="1">
        <f>(1+(Calculator!B$4*(Calculator!B$2-1)))^(Calculator!B$8*A578)*(1-(Calculator!B$4))^(Calculator!B$8*(1-A578))</f>
        <v>575.23447556726228</v>
      </c>
      <c r="F578">
        <f>B578*Calculator!B$8</f>
        <v>0.13728451675280248</v>
      </c>
      <c r="G578">
        <f t="shared" si="81"/>
        <v>7.8970786997803369E-2</v>
      </c>
      <c r="H578">
        <f t="shared" si="84"/>
        <v>6.3547777412714552</v>
      </c>
      <c r="I578">
        <f t="shared" si="85"/>
        <v>0.87241259128191739</v>
      </c>
      <c r="J578">
        <f t="shared" si="86"/>
        <v>26.053433258168013</v>
      </c>
      <c r="K578">
        <f t="shared" si="87"/>
        <v>3.5767329945989879</v>
      </c>
      <c r="L578">
        <f t="shared" si="88"/>
        <v>0.99937659074376883</v>
      </c>
      <c r="M578">
        <f t="shared" si="89"/>
        <v>1.5292697576907432E-4</v>
      </c>
    </row>
    <row r="579" spans="1:13" x14ac:dyDescent="0.35">
      <c r="A579" s="2">
        <f t="shared" si="82"/>
        <v>0.5770000000000004</v>
      </c>
      <c r="B579" s="1">
        <f>NORMDIST($A579,Calculator!$B$7,Calculator!$B$9,FALSE)/1000</f>
        <v>1.1166901203397067E-4</v>
      </c>
      <c r="C579" s="1">
        <f>NORMDIST($A579,Calculator!$B$7,Calculator!$B$9,TRUE)</f>
        <v>0.99950417919221413</v>
      </c>
      <c r="D579">
        <f t="shared" si="83"/>
        <v>1.2407767041722195E-4</v>
      </c>
      <c r="E579" s="1">
        <f>(1+(Calculator!B$4*(Calculator!B$2-1)))^(Calculator!B$8*A579)*(1-(Calculator!B$4))^(Calculator!B$8*(1-A579))</f>
        <v>635.78547299539616</v>
      </c>
      <c r="F579">
        <f>B579*Calculator!B$8</f>
        <v>0.11166901203397067</v>
      </c>
      <c r="G579">
        <f t="shared" ref="G579:G642" si="90">E579*B579</f>
        <v>7.0997535634946624E-2</v>
      </c>
      <c r="H579">
        <f t="shared" si="84"/>
        <v>6.4548611998284393</v>
      </c>
      <c r="I579">
        <f t="shared" si="85"/>
        <v>0.72080797300125232</v>
      </c>
      <c r="J579">
        <f t="shared" si="86"/>
        <v>27.085153221870947</v>
      </c>
      <c r="K579">
        <f t="shared" si="87"/>
        <v>3.0245723010750463</v>
      </c>
      <c r="L579">
        <f t="shared" si="88"/>
        <v>0.99950126718436216</v>
      </c>
      <c r="M579">
        <f t="shared" si="89"/>
        <v>1.2467644059332983E-4</v>
      </c>
    </row>
    <row r="580" spans="1:13" x14ac:dyDescent="0.35">
      <c r="A580" s="2">
        <f t="shared" ref="A580:A643" si="91">A579+0.001</f>
        <v>0.5780000000000004</v>
      </c>
      <c r="B580" s="1">
        <f>NORMDIST($A580,Calculator!$B$7,Calculator!$B$9,FALSE)/1000</f>
        <v>9.0469513851583453E-5</v>
      </c>
      <c r="C580" s="1">
        <f>NORMDIST($A580,Calculator!$B$7,Calculator!$B$9,TRUE)</f>
        <v>0.9996049104404876</v>
      </c>
      <c r="D580">
        <f t="shared" si="83"/>
        <v>1.007312482734779E-4</v>
      </c>
      <c r="E580" s="1">
        <f>(1+(Calculator!B$4*(Calculator!B$2-1)))^(Calculator!B$8*A580)*(1-(Calculator!B$4))^(Calculator!B$8*(1-A580))</f>
        <v>702.71025962649173</v>
      </c>
      <c r="F580">
        <f>B580*Calculator!B$8</f>
        <v>9.0469513851583458E-2</v>
      </c>
      <c r="G580">
        <f t="shared" si="90"/>
        <v>6.3573855566928697E-2</v>
      </c>
      <c r="H580">
        <f t="shared" si="84"/>
        <v>6.5549446583854234</v>
      </c>
      <c r="I580">
        <f t="shared" si="85"/>
        <v>0.59302265656816311</v>
      </c>
      <c r="J580">
        <f t="shared" si="86"/>
        <v>28.136906582927331</v>
      </c>
      <c r="K580">
        <f t="shared" si="87"/>
        <v>2.5455322598448538</v>
      </c>
      <c r="L580">
        <f t="shared" si="88"/>
        <v>0.99960250563246811</v>
      </c>
      <c r="M580">
        <f t="shared" si="89"/>
        <v>1.0123844810594473E-4</v>
      </c>
    </row>
    <row r="581" spans="1:13" x14ac:dyDescent="0.35">
      <c r="A581" s="2">
        <f t="shared" si="91"/>
        <v>0.5790000000000004</v>
      </c>
      <c r="B581" s="1">
        <f>NORMDIST($A581,Calculator!$B$7,Calculator!$B$9,FALSE)/1000</f>
        <v>7.3001251846538281E-5</v>
      </c>
      <c r="C581" s="1">
        <f>NORMDIST($A581,Calculator!$B$7,Calculator!$B$9,TRUE)</f>
        <v>0.99968636095828511</v>
      </c>
      <c r="D581">
        <f t="shared" si="83"/>
        <v>8.1450517797510003E-5</v>
      </c>
      <c r="E581" s="1">
        <f>(1+(Calculator!B$4*(Calculator!B$2-1)))^(Calculator!B$8*A581)*(1-(Calculator!B$4))^(Calculator!B$8*(1-A581))</f>
        <v>776.67976063980507</v>
      </c>
      <c r="F581">
        <f>B581*Calculator!B$8</f>
        <v>7.3001251846538287E-2</v>
      </c>
      <c r="G581">
        <f t="shared" si="90"/>
        <v>5.669859481057548E-2</v>
      </c>
      <c r="H581">
        <f t="shared" si="84"/>
        <v>6.6550281169424039</v>
      </c>
      <c r="I581">
        <f t="shared" si="85"/>
        <v>0.48582538361070587</v>
      </c>
      <c r="J581">
        <f t="shared" si="86"/>
        <v>29.208693341337135</v>
      </c>
      <c r="K581">
        <f t="shared" si="87"/>
        <v>2.1322711787192579</v>
      </c>
      <c r="L581">
        <f t="shared" si="88"/>
        <v>0.99968438365636925</v>
      </c>
      <c r="M581">
        <f t="shared" si="89"/>
        <v>8.1878023901138519E-5</v>
      </c>
    </row>
    <row r="582" spans="1:13" x14ac:dyDescent="0.35">
      <c r="A582" s="2">
        <f t="shared" si="91"/>
        <v>0.5800000000000004</v>
      </c>
      <c r="B582" s="1">
        <f>NORMDIST($A582,Calculator!$B$7,Calculator!$B$9,FALSE)/1000</f>
        <v>5.8670099782002809E-5</v>
      </c>
      <c r="C582" s="1">
        <f>NORMDIST($A582,Calculator!$B$7,Calculator!$B$9,TRUE)</f>
        <v>0.99975195773990666</v>
      </c>
      <c r="D582">
        <f t="shared" si="83"/>
        <v>6.5596781621546363E-5</v>
      </c>
      <c r="E582" s="1">
        <f>(1+(Calculator!B$4*(Calculator!B$2-1)))^(Calculator!B$8*A582)*(1-(Calculator!B$4))^(Calculator!B$8*(1-A582))</f>
        <v>858.43552491768048</v>
      </c>
      <c r="F582">
        <f>B582*Calculator!B$8</f>
        <v>5.8670099782002806E-2</v>
      </c>
      <c r="G582">
        <f t="shared" si="90"/>
        <v>5.0364497903336275E-2</v>
      </c>
      <c r="H582">
        <f t="shared" si="84"/>
        <v>6.755111575499388</v>
      </c>
      <c r="I582">
        <f t="shared" si="85"/>
        <v>0.3963230701731113</v>
      </c>
      <c r="J582">
        <f t="shared" si="86"/>
        <v>30.300513497100429</v>
      </c>
      <c r="K582">
        <f t="shared" si="87"/>
        <v>1.7777341503208051</v>
      </c>
      <c r="L582">
        <f t="shared" si="88"/>
        <v>0.99975033900421029</v>
      </c>
      <c r="M582">
        <f t="shared" si="89"/>
        <v>6.5955347841040179E-5</v>
      </c>
    </row>
    <row r="583" spans="1:13" x14ac:dyDescent="0.35">
      <c r="A583" s="2">
        <f t="shared" si="91"/>
        <v>0.58100000000000041</v>
      </c>
      <c r="B583" s="1">
        <f>NORMDIST($A583,Calculator!$B$7,Calculator!$B$9,FALSE)/1000</f>
        <v>4.6963646922400026E-5</v>
      </c>
      <c r="C583" s="1">
        <f>NORMDIST($A583,Calculator!$B$7,Calculator!$B$9,TRUE)</f>
        <v>0.99980457524640431</v>
      </c>
      <c r="D583">
        <f t="shared" si="83"/>
        <v>5.2617506497654176E-5</v>
      </c>
      <c r="E583" s="1">
        <f>(1+(Calculator!B$4*(Calculator!B$2-1)))^(Calculator!B$8*A583)*(1-(Calculator!B$4))^(Calculator!B$8*(1-A583))</f>
        <v>948.79715911954304</v>
      </c>
      <c r="F583">
        <f>B583*Calculator!B$8</f>
        <v>4.6963646922400029E-2</v>
      </c>
      <c r="G583">
        <f t="shared" si="90"/>
        <v>4.4558974781866413E-2</v>
      </c>
      <c r="H583">
        <f t="shared" si="84"/>
        <v>6.8551950340563721</v>
      </c>
      <c r="I583">
        <f t="shared" si="85"/>
        <v>0.32194495916361349</v>
      </c>
      <c r="J583">
        <f t="shared" si="86"/>
        <v>31.412367050217181</v>
      </c>
      <c r="K583">
        <f t="shared" si="87"/>
        <v>1.4752393151432321</v>
      </c>
      <c r="L583">
        <f t="shared" si="88"/>
        <v>0.99980325579120077</v>
      </c>
      <c r="M583">
        <f t="shared" si="89"/>
        <v>5.2916786990486742E-5</v>
      </c>
    </row>
    <row r="584" spans="1:13" x14ac:dyDescent="0.35">
      <c r="A584" s="2">
        <f t="shared" si="91"/>
        <v>0.58200000000000041</v>
      </c>
      <c r="B584" s="1">
        <f>NORMDIST($A584,Calculator!$B$7,Calculator!$B$9,FALSE)/1000</f>
        <v>3.744253720915149E-5</v>
      </c>
      <c r="C584" s="1">
        <f>NORMDIST($A584,Calculator!$B$7,Calculator!$B$9,TRUE)</f>
        <v>0.99984661276218278</v>
      </c>
      <c r="D584">
        <f t="shared" si="83"/>
        <v>4.2037515778470258E-5</v>
      </c>
      <c r="E584" s="1">
        <f>(1+(Calculator!B$4*(Calculator!B$2-1)))^(Calculator!B$8*A584)*(1-(Calculator!B$4))^(Calculator!B$8*(1-A584))</f>
        <v>1048.6705442900193</v>
      </c>
      <c r="F584">
        <f>B584*Calculator!B$8</f>
        <v>3.7442537209151493E-2</v>
      </c>
      <c r="G584">
        <f t="shared" si="90"/>
        <v>3.9264885874720191E-2</v>
      </c>
      <c r="H584">
        <f t="shared" si="84"/>
        <v>6.9552784926133526</v>
      </c>
      <c r="I584">
        <f t="shared" si="85"/>
        <v>0.26042327375968655</v>
      </c>
      <c r="J584">
        <f t="shared" si="86"/>
        <v>32.544254000687346</v>
      </c>
      <c r="K584">
        <f t="shared" si="87"/>
        <v>1.2185394413648132</v>
      </c>
      <c r="L584">
        <f t="shared" si="88"/>
        <v>0.99984554189850183</v>
      </c>
      <c r="M584">
        <f t="shared" si="89"/>
        <v>4.2286107301059417E-5</v>
      </c>
    </row>
    <row r="585" spans="1:13" x14ac:dyDescent="0.35">
      <c r="A585" s="2">
        <f t="shared" si="91"/>
        <v>0.58300000000000041</v>
      </c>
      <c r="B585" s="1">
        <f>NORMDIST($A585,Calculator!$B$7,Calculator!$B$9,FALSE)/1000</f>
        <v>2.9732210166912901E-5</v>
      </c>
      <c r="C585" s="1">
        <f>NORMDIST($A585,Calculator!$B$7,Calculator!$B$9,TRUE)</f>
        <v>0.99988006328206935</v>
      </c>
      <c r="D585">
        <f t="shared" si="83"/>
        <v>3.3450519886568664E-5</v>
      </c>
      <c r="E585" s="1">
        <f>(1+(Calculator!B$4*(Calculator!B$2-1)))^(Calculator!B$8*A585)*(1-(Calculator!B$4))^(Calculator!B$8*(1-A585))</f>
        <v>1159.056917373181</v>
      </c>
      <c r="F585">
        <f>B585*Calculator!B$8</f>
        <v>2.9732210166912902E-2</v>
      </c>
      <c r="G585">
        <f t="shared" si="90"/>
        <v>3.4461323862753621E-2</v>
      </c>
      <c r="H585">
        <f t="shared" si="84"/>
        <v>7.0553619511703367</v>
      </c>
      <c r="I585">
        <f t="shared" si="85"/>
        <v>0.20977150433583713</v>
      </c>
      <c r="J585">
        <f t="shared" si="86"/>
        <v>33.696174348511008</v>
      </c>
      <c r="K585">
        <f t="shared" si="87"/>
        <v>1.0018617375508687</v>
      </c>
      <c r="L585">
        <f t="shared" si="88"/>
        <v>0.99987919791696211</v>
      </c>
      <c r="M585">
        <f t="shared" si="89"/>
        <v>3.3656018460281878E-5</v>
      </c>
    </row>
    <row r="586" spans="1:13" x14ac:dyDescent="0.35">
      <c r="A586" s="2">
        <f t="shared" si="91"/>
        <v>0.58400000000000041</v>
      </c>
      <c r="B586" s="1">
        <f>NORMDIST($A586,Calculator!$B$7,Calculator!$B$9,FALSE)/1000</f>
        <v>2.3515140949016169E-5</v>
      </c>
      <c r="C586" s="1">
        <f>NORMDIST($A586,Calculator!$B$7,Calculator!$B$9,TRUE)</f>
        <v>0.99990657438214647</v>
      </c>
      <c r="D586">
        <f t="shared" si="83"/>
        <v>2.6511100077120098E-5</v>
      </c>
      <c r="E586" s="1">
        <f>(1+(Calculator!B$4*(Calculator!B$2-1)))^(Calculator!B$8*A586)*(1-(Calculator!B$4))^(Calculator!B$8*(1-A586))</f>
        <v>1281.0629086756187</v>
      </c>
      <c r="F586">
        <f>B586*Calculator!B$8</f>
        <v>2.3515140949016168E-2</v>
      </c>
      <c r="G586">
        <f t="shared" si="90"/>
        <v>3.0124374862063801E-2</v>
      </c>
      <c r="H586">
        <f t="shared" si="84"/>
        <v>7.1554454097273172</v>
      </c>
      <c r="I586">
        <f t="shared" si="85"/>
        <v>0.16826130736272862</v>
      </c>
      <c r="J586">
        <f t="shared" si="86"/>
        <v>34.868128093688078</v>
      </c>
      <c r="K586">
        <f t="shared" si="87"/>
        <v>0.81992894675142558</v>
      </c>
      <c r="L586">
        <f t="shared" si="88"/>
        <v>0.99990587808471609</v>
      </c>
      <c r="M586">
        <f t="shared" si="89"/>
        <v>2.6680167753978523E-5</v>
      </c>
    </row>
    <row r="587" spans="1:13" x14ac:dyDescent="0.35">
      <c r="A587" s="2">
        <f t="shared" si="91"/>
        <v>0.58500000000000041</v>
      </c>
      <c r="B587" s="1">
        <f>NORMDIST($A587,Calculator!$B$7,Calculator!$B$9,FALSE)/1000</f>
        <v>1.8523644889746952E-5</v>
      </c>
      <c r="C587" s="1">
        <f>NORMDIST($A587,Calculator!$B$7,Calculator!$B$9,TRUE)</f>
        <v>0.99992750160864985</v>
      </c>
      <c r="D587">
        <f t="shared" si="83"/>
        <v>2.0927226503375529E-5</v>
      </c>
      <c r="E587" s="1">
        <f>(1+(Calculator!B$4*(Calculator!B$2-1)))^(Calculator!B$8*A587)*(1-(Calculator!B$4))^(Calculator!B$8*(1-A587))</f>
        <v>1415.9116359046329</v>
      </c>
      <c r="F587">
        <f>B587*Calculator!B$8</f>
        <v>1.8523644889746952E-2</v>
      </c>
      <c r="G587">
        <f t="shared" si="90"/>
        <v>2.6227844338758102E-2</v>
      </c>
      <c r="H587">
        <f t="shared" si="84"/>
        <v>7.2555288682843013</v>
      </c>
      <c r="I587">
        <f t="shared" si="85"/>
        <v>0.13439884024340598</v>
      </c>
      <c r="J587">
        <f t="shared" si="86"/>
        <v>36.06011523621865</v>
      </c>
      <c r="K587">
        <f t="shared" si="87"/>
        <v>0.66796476931906779</v>
      </c>
      <c r="L587">
        <f t="shared" si="88"/>
        <v>0.99992694374923397</v>
      </c>
      <c r="M587">
        <f t="shared" si="89"/>
        <v>2.1065664517871951E-5</v>
      </c>
    </row>
    <row r="588" spans="1:13" x14ac:dyDescent="0.35">
      <c r="A588" s="2">
        <f t="shared" si="91"/>
        <v>0.58600000000000041</v>
      </c>
      <c r="B588" s="1">
        <f>NORMDIST($A588,Calculator!$B$7,Calculator!$B$9,FALSE)/1000</f>
        <v>1.4533284504000607E-5</v>
      </c>
      <c r="C588" s="1">
        <f>NORMDIST($A588,Calculator!$B$7,Calculator!$B$9,TRUE)</f>
        <v>0.99994395497050237</v>
      </c>
      <c r="D588">
        <f t="shared" si="83"/>
        <v>1.6453361852519777E-5</v>
      </c>
      <c r="E588" s="1">
        <f>(1+(Calculator!B$4*(Calculator!B$2-1)))^(Calculator!B$8*A588)*(1-(Calculator!B$4))^(Calculator!B$8*(1-A588))</f>
        <v>1564.95496599986</v>
      </c>
      <c r="F588">
        <f>B588*Calculator!B$8</f>
        <v>1.4533284504000607E-2</v>
      </c>
      <c r="G588">
        <f t="shared" si="90"/>
        <v>2.2743935756824561E-2</v>
      </c>
      <c r="H588">
        <f t="shared" si="84"/>
        <v>7.3556123268412854</v>
      </c>
      <c r="I588">
        <f t="shared" si="85"/>
        <v>0.1069012066471183</v>
      </c>
      <c r="J588">
        <f t="shared" si="86"/>
        <v>37.272135776102672</v>
      </c>
      <c r="K588">
        <f t="shared" si="87"/>
        <v>0.54168655330583959</v>
      </c>
      <c r="L588">
        <f t="shared" si="88"/>
        <v>0.9999435099362568</v>
      </c>
      <c r="M588">
        <f t="shared" si="89"/>
        <v>1.6566187022837298E-5</v>
      </c>
    </row>
    <row r="589" spans="1:13" x14ac:dyDescent="0.35">
      <c r="A589" s="2">
        <f t="shared" si="91"/>
        <v>0.58700000000000041</v>
      </c>
      <c r="B589" s="1">
        <f>NORMDIST($A589,Calculator!$B$7,Calculator!$B$9,FALSE)/1000</f>
        <v>1.1356894001092079E-5</v>
      </c>
      <c r="C589" s="1">
        <f>NORMDIST($A589,Calculator!$B$7,Calculator!$B$9,TRUE)</f>
        <v>0.99995683914718436</v>
      </c>
      <c r="D589">
        <f t="shared" si="83"/>
        <v>1.2884176681993154E-5</v>
      </c>
      <c r="E589" s="1">
        <f>(1+(Calculator!B$4*(Calculator!B$2-1)))^(Calculator!B$8*A589)*(1-(Calculator!B$4))^(Calculator!B$8*(1-A589))</f>
        <v>1729.6870676840526</v>
      </c>
      <c r="F589">
        <f>B589*Calculator!B$8</f>
        <v>1.1356894001092079E-2</v>
      </c>
      <c r="G589">
        <f t="shared" si="90"/>
        <v>1.9643872682747567E-2</v>
      </c>
      <c r="H589">
        <f t="shared" si="84"/>
        <v>7.4556957853982659</v>
      </c>
      <c r="I589">
        <f t="shared" si="85"/>
        <v>8.4673546739157057E-2</v>
      </c>
      <c r="J589">
        <f t="shared" si="86"/>
        <v>38.504189713340111</v>
      </c>
      <c r="K589">
        <f t="shared" si="87"/>
        <v>0.43728800117234362</v>
      </c>
      <c r="L589">
        <f t="shared" si="88"/>
        <v>0.9999564856347396</v>
      </c>
      <c r="M589">
        <f t="shared" si="89"/>
        <v>1.2975698482797782E-5</v>
      </c>
    </row>
    <row r="590" spans="1:13" x14ac:dyDescent="0.35">
      <c r="A590" s="2">
        <f t="shared" si="91"/>
        <v>0.58800000000000041</v>
      </c>
      <c r="B590" s="1">
        <f>NORMDIST($A590,Calculator!$B$7,Calculator!$B$9,FALSE)/1000</f>
        <v>8.8392178488246098E-6</v>
      </c>
      <c r="C590" s="1">
        <f>NORMDIST($A590,Calculator!$B$7,Calculator!$B$9,TRUE)</f>
        <v>0.9999668880290965</v>
      </c>
      <c r="D590">
        <f t="shared" si="83"/>
        <v>1.0048881912139151E-5</v>
      </c>
      <c r="E590" s="1">
        <f>(1+(Calculator!B$4*(Calculator!B$2-1)))^(Calculator!B$8*A590)*(1-(Calculator!B$4))^(Calculator!B$8*(1-A590))</f>
        <v>1911.7593905981662</v>
      </c>
      <c r="F590">
        <f>B590*Calculator!B$8</f>
        <v>8.8392178488246095E-3</v>
      </c>
      <c r="G590">
        <f t="shared" si="90"/>
        <v>1.6898457728033368E-2</v>
      </c>
      <c r="H590">
        <f t="shared" si="84"/>
        <v>7.55577924395525</v>
      </c>
      <c r="I590">
        <f t="shared" si="85"/>
        <v>6.678717875494776E-2</v>
      </c>
      <c r="J590">
        <f t="shared" si="86"/>
        <v>39.756277047931043</v>
      </c>
      <c r="K590">
        <f t="shared" si="87"/>
        <v>0.35141439368488825</v>
      </c>
      <c r="L590">
        <f t="shared" si="88"/>
        <v>0.99996660841289575</v>
      </c>
      <c r="M590">
        <f t="shared" si="89"/>
        <v>1.0122778156151924E-5</v>
      </c>
    </row>
    <row r="591" spans="1:13" x14ac:dyDescent="0.35">
      <c r="A591" s="2">
        <f t="shared" si="91"/>
        <v>0.58900000000000041</v>
      </c>
      <c r="B591" s="1">
        <f>NORMDIST($A591,Calculator!$B$7,Calculator!$B$9,FALSE)/1000</f>
        <v>6.8521454157474559E-6</v>
      </c>
      <c r="C591" s="1">
        <f>NORMDIST($A591,Calculator!$B$7,Calculator!$B$9,TRUE)</f>
        <v>0.99997469419652729</v>
      </c>
      <c r="D591">
        <f t="shared" si="83"/>
        <v>7.8061674307905449E-6</v>
      </c>
      <c r="E591" s="1">
        <f>(1+(Calculator!B$4*(Calculator!B$2-1)))^(Calculator!B$8*A591)*(1-(Calculator!B$4))^(Calculator!B$8*(1-A591))</f>
        <v>2112.9972211874428</v>
      </c>
      <c r="F591">
        <f>B591*Calculator!B$8</f>
        <v>6.852145415747456E-3</v>
      </c>
      <c r="G591">
        <f t="shared" si="90"/>
        <v>1.4478564222646649E-2</v>
      </c>
      <c r="H591">
        <f t="shared" si="84"/>
        <v>7.6558627025122306</v>
      </c>
      <c r="I591">
        <f t="shared" si="85"/>
        <v>5.2459084520611113E-2</v>
      </c>
      <c r="J591">
        <f t="shared" si="86"/>
        <v>41.028397779875391</v>
      </c>
      <c r="K591">
        <f t="shared" si="87"/>
        <v>0.28113254776283625</v>
      </c>
      <c r="L591">
        <f t="shared" si="88"/>
        <v>0.99997447396988304</v>
      </c>
      <c r="M591">
        <f t="shared" si="89"/>
        <v>7.8655569872854159E-6</v>
      </c>
    </row>
    <row r="592" spans="1:13" x14ac:dyDescent="0.35">
      <c r="A592" s="2">
        <f t="shared" si="91"/>
        <v>0.59000000000000041</v>
      </c>
      <c r="B592" s="1">
        <f>NORMDIST($A592,Calculator!$B$7,Calculator!$B$9,FALSE)/1000</f>
        <v>5.2905128385417781E-6</v>
      </c>
      <c r="C592" s="1">
        <f>NORMDIST($A592,Calculator!$B$7,Calculator!$B$9,TRUE)</f>
        <v>0.99998073391964626</v>
      </c>
      <c r="D592">
        <f t="shared" si="83"/>
        <v>6.0397231189668332E-6</v>
      </c>
      <c r="E592" s="1">
        <f>(1+(Calculator!B$4*(Calculator!B$2-1)))^(Calculator!B$8*A592)*(1-(Calculator!B$4))^(Calculator!B$8*(1-A592))</f>
        <v>2335.4179813124401</v>
      </c>
      <c r="F592">
        <f>B592*Calculator!B$8</f>
        <v>5.2905128385417784E-3</v>
      </c>
      <c r="G592">
        <f t="shared" si="90"/>
        <v>1.2355558813494786E-2</v>
      </c>
      <c r="H592">
        <f t="shared" si="84"/>
        <v>7.7559461610692146</v>
      </c>
      <c r="I592">
        <f t="shared" si="85"/>
        <v>4.1032932740175498E-2</v>
      </c>
      <c r="J592">
        <f t="shared" si="86"/>
        <v>42.320551909173233</v>
      </c>
      <c r="K592">
        <f t="shared" si="87"/>
        <v>0.22389742320965475</v>
      </c>
      <c r="L592">
        <f t="shared" si="88"/>
        <v>0.99998056120439338</v>
      </c>
      <c r="M592">
        <f t="shared" si="89"/>
        <v>6.0872345103435421E-6</v>
      </c>
    </row>
    <row r="593" spans="1:13" x14ac:dyDescent="0.35">
      <c r="A593" s="2">
        <f t="shared" si="91"/>
        <v>0.59100000000000041</v>
      </c>
      <c r="B593" s="1">
        <f>NORMDIST($A593,Calculator!$B$7,Calculator!$B$9,FALSE)/1000</f>
        <v>4.0684355689641617E-6</v>
      </c>
      <c r="C593" s="1">
        <f>NORMDIST($A593,Calculator!$B$7,Calculator!$B$9,TRUE)</f>
        <v>0.9999853882289953</v>
      </c>
      <c r="D593">
        <f t="shared" si="83"/>
        <v>4.6543093490392096E-6</v>
      </c>
      <c r="E593" s="1">
        <f>(1+(Calculator!B$4*(Calculator!B$2-1)))^(Calculator!B$8*A593)*(1-(Calculator!B$4))^(Calculator!B$8*(1-A593))</f>
        <v>2581.2514530295434</v>
      </c>
      <c r="F593">
        <f>B593*Calculator!B$8</f>
        <v>4.0684355689641618E-3</v>
      </c>
      <c r="G593">
        <f t="shared" si="90"/>
        <v>1.0501655223945819E-2</v>
      </c>
      <c r="H593">
        <f t="shared" si="84"/>
        <v>7.8560296196261987</v>
      </c>
      <c r="I593">
        <f t="shared" si="85"/>
        <v>3.1961750335323225E-2</v>
      </c>
      <c r="J593">
        <f t="shared" si="86"/>
        <v>43.632739435824533</v>
      </c>
      <c r="K593">
        <f t="shared" si="87"/>
        <v>0.1775169890920538</v>
      </c>
      <c r="L593">
        <f t="shared" si="88"/>
        <v>0.99998525334883814</v>
      </c>
      <c r="M593">
        <f t="shared" si="89"/>
        <v>4.6921444447622918E-6</v>
      </c>
    </row>
    <row r="594" spans="1:13" x14ac:dyDescent="0.35">
      <c r="A594" s="2">
        <f t="shared" si="91"/>
        <v>0.59200000000000041</v>
      </c>
      <c r="B594" s="1">
        <f>NORMDIST($A594,Calculator!$B$7,Calculator!$B$9,FALSE)/1000</f>
        <v>3.1161300950803467E-6</v>
      </c>
      <c r="C594" s="1">
        <f>NORMDIST($A594,Calculator!$B$7,Calculator!$B$9,TRUE)</f>
        <v>0.99998896056671449</v>
      </c>
      <c r="D594">
        <f t="shared" si="83"/>
        <v>3.572337719193186E-6</v>
      </c>
      <c r="E594" s="1">
        <f>(1+(Calculator!B$4*(Calculator!B$2-1)))^(Calculator!B$8*A594)*(1-(Calculator!B$4))^(Calculator!B$8*(1-A594))</f>
        <v>2852.9621322958051</v>
      </c>
      <c r="F594">
        <f>B594*Calculator!B$8</f>
        <v>3.1161300950803467E-3</v>
      </c>
      <c r="G594">
        <f t="shared" si="90"/>
        <v>8.8902011605715564E-3</v>
      </c>
      <c r="H594">
        <f t="shared" si="84"/>
        <v>7.9561130781831793</v>
      </c>
      <c r="I594">
        <f t="shared" si="85"/>
        <v>2.4792283402788939E-2</v>
      </c>
      <c r="J594">
        <f t="shared" si="86"/>
        <v>44.964960359829234</v>
      </c>
      <c r="K594">
        <f t="shared" si="87"/>
        <v>0.14011666620135871</v>
      </c>
      <c r="L594">
        <f t="shared" si="88"/>
        <v>0.99998885567889306</v>
      </c>
      <c r="M594">
        <f t="shared" si="89"/>
        <v>3.6023300549192783E-6</v>
      </c>
    </row>
    <row r="595" spans="1:13" x14ac:dyDescent="0.35">
      <c r="A595" s="2">
        <f t="shared" si="91"/>
        <v>0.59300000000000042</v>
      </c>
      <c r="B595" s="1">
        <f>NORMDIST($A595,Calculator!$B$7,Calculator!$B$9,FALSE)/1000</f>
        <v>2.37718065339082E-6</v>
      </c>
      <c r="C595" s="1">
        <f>NORMDIST($A595,Calculator!$B$7,Calculator!$B$9,TRUE)</f>
        <v>0.99999169148572797</v>
      </c>
      <c r="D595">
        <f t="shared" si="83"/>
        <v>2.7309190134827688E-6</v>
      </c>
      <c r="E595" s="1">
        <f>(1+(Calculator!B$4*(Calculator!B$2-1)))^(Calculator!B$8*A595)*(1-(Calculator!B$4))^(Calculator!B$8*(1-A595))</f>
        <v>3153.2739356953684</v>
      </c>
      <c r="F595">
        <f>B595*Calculator!B$8</f>
        <v>2.3771806533908202E-3</v>
      </c>
      <c r="G595">
        <f t="shared" si="90"/>
        <v>7.4959017947765589E-3</v>
      </c>
      <c r="H595">
        <f t="shared" si="84"/>
        <v>8.0561965367401633</v>
      </c>
      <c r="I595">
        <f t="shared" si="85"/>
        <v>1.9151034547052845E-2</v>
      </c>
      <c r="J595">
        <f t="shared" si="86"/>
        <v>46.317214681187444</v>
      </c>
      <c r="K595">
        <f t="shared" si="87"/>
        <v>0.11010438665906806</v>
      </c>
      <c r="L595">
        <f t="shared" si="88"/>
        <v>0.99999161026541616</v>
      </c>
      <c r="M595">
        <f t="shared" si="89"/>
        <v>2.7545865231015654E-6</v>
      </c>
    </row>
    <row r="596" spans="1:13" x14ac:dyDescent="0.35">
      <c r="A596" s="2">
        <f t="shared" si="91"/>
        <v>0.59400000000000042</v>
      </c>
      <c r="B596" s="1">
        <f>NORMDIST($A596,Calculator!$B$7,Calculator!$B$9,FALSE)/1000</f>
        <v>1.8062059215438129E-6</v>
      </c>
      <c r="C596" s="1">
        <f>NORMDIST($A596,Calculator!$B$7,Calculator!$B$9,TRUE)</f>
        <v>0.99999377081937435</v>
      </c>
      <c r="D596">
        <f t="shared" si="83"/>
        <v>2.0793336463764689E-6</v>
      </c>
      <c r="E596" s="1">
        <f>(1+(Calculator!B$4*(Calculator!B$2-1)))^(Calculator!B$8*A596)*(1-(Calculator!B$4))^(Calculator!B$8*(1-A596))</f>
        <v>3485.1975078738337</v>
      </c>
      <c r="F596">
        <f>B596*Calculator!B$8</f>
        <v>1.8062059215438128E-3</v>
      </c>
      <c r="G596">
        <f t="shared" si="90"/>
        <v>6.2949843764714582E-3</v>
      </c>
      <c r="H596">
        <f t="shared" si="84"/>
        <v>8.1562799952971474</v>
      </c>
      <c r="I596">
        <f t="shared" si="85"/>
        <v>1.4731921225275049E-2</v>
      </c>
      <c r="J596">
        <f t="shared" si="86"/>
        <v>47.689502399899105</v>
      </c>
      <c r="K596">
        <f t="shared" si="87"/>
        <v>8.6137061630175635E-2</v>
      </c>
      <c r="L596">
        <f t="shared" si="88"/>
        <v>0.99999370819121458</v>
      </c>
      <c r="M596">
        <f t="shared" si="89"/>
        <v>2.0979257984166111E-6</v>
      </c>
    </row>
    <row r="597" spans="1:13" x14ac:dyDescent="0.35">
      <c r="A597" s="2">
        <f t="shared" si="91"/>
        <v>0.59500000000000042</v>
      </c>
      <c r="B597" s="1">
        <f>NORMDIST($A597,Calculator!$B$7,Calculator!$B$9,FALSE)/1000</f>
        <v>1.3668813081150198E-6</v>
      </c>
      <c r="C597" s="1">
        <f>NORMDIST($A597,Calculator!$B$7,Calculator!$B$9,TRUE)</f>
        <v>0.9999953476991712</v>
      </c>
      <c r="D597">
        <f t="shared" si="83"/>
        <v>1.5768797968496173E-6</v>
      </c>
      <c r="E597" s="1">
        <f>(1+(Calculator!B$4*(Calculator!B$2-1)))^(Calculator!B$8*A597)*(1-(Calculator!B$4))^(Calculator!B$8*(1-A597))</f>
        <v>3852.0604034394923</v>
      </c>
      <c r="F597">
        <f>B597*Calculator!B$8</f>
        <v>1.3668813081150197E-3</v>
      </c>
      <c r="G597">
        <f t="shared" si="90"/>
        <v>5.2653093631914441E-3</v>
      </c>
      <c r="H597">
        <f t="shared" si="84"/>
        <v>8.256363453854128</v>
      </c>
      <c r="I597">
        <f t="shared" si="85"/>
        <v>1.1285468878077173E-2</v>
      </c>
      <c r="J597">
        <f t="shared" si="86"/>
        <v>49.081823515964174</v>
      </c>
      <c r="K597">
        <f t="shared" si="87"/>
        <v>6.7089027132171644E-2</v>
      </c>
      <c r="L597">
        <f t="shared" si="88"/>
        <v>0.99999529961050138</v>
      </c>
      <c r="M597">
        <f t="shared" si="89"/>
        <v>1.5914192867949595E-6</v>
      </c>
    </row>
    <row r="598" spans="1:13" x14ac:dyDescent="0.35">
      <c r="A598" s="2">
        <f t="shared" si="91"/>
        <v>0.59600000000000042</v>
      </c>
      <c r="B598" s="1">
        <f>NORMDIST($A598,Calculator!$B$7,Calculator!$B$9,FALSE)/1000</f>
        <v>1.0302741795038643E-6</v>
      </c>
      <c r="C598" s="1">
        <f>NORMDIST($A598,Calculator!$B$7,Calculator!$B$9,TRUE)</f>
        <v>0.99999653875479688</v>
      </c>
      <c r="D598">
        <f t="shared" si="83"/>
        <v>1.1910556256822247E-6</v>
      </c>
      <c r="E598" s="1">
        <f>(1+(Calculator!B$4*(Calculator!B$2-1)))^(Calculator!B$8*A598)*(1-(Calculator!B$4))^(Calculator!B$8*(1-A598))</f>
        <v>4257.5404459068141</v>
      </c>
      <c r="F598">
        <f>B598*Calculator!B$8</f>
        <v>1.0302741795038643E-3</v>
      </c>
      <c r="G598">
        <f t="shared" si="90"/>
        <v>4.386433989611159E-3</v>
      </c>
      <c r="H598">
        <f t="shared" si="84"/>
        <v>8.356446912411112</v>
      </c>
      <c r="I598">
        <f t="shared" si="85"/>
        <v>8.6094314862519596E-3</v>
      </c>
      <c r="J598">
        <f t="shared" si="86"/>
        <v>50.494178029382752</v>
      </c>
      <c r="K598">
        <f t="shared" si="87"/>
        <v>5.2022847838944369E-2</v>
      </c>
      <c r="L598">
        <f t="shared" si="88"/>
        <v>0.99999650198539369</v>
      </c>
      <c r="M598">
        <f t="shared" si="89"/>
        <v>1.2023748923173372E-6</v>
      </c>
    </row>
    <row r="599" spans="1:13" x14ac:dyDescent="0.35">
      <c r="A599" s="2">
        <f t="shared" si="91"/>
        <v>0.59700000000000042</v>
      </c>
      <c r="B599" s="1">
        <f>NORMDIST($A599,Calculator!$B$7,Calculator!$B$9,FALSE)/1000</f>
        <v>7.7345187239390483E-7</v>
      </c>
      <c r="C599" s="1">
        <f>NORMDIST($A599,Calculator!$B$7,Calculator!$B$9,TRUE)</f>
        <v>0.99999743478891878</v>
      </c>
      <c r="D599">
        <f t="shared" si="83"/>
        <v>8.9603412189998011E-7</v>
      </c>
      <c r="E599" s="1">
        <f>(1+(Calculator!B$4*(Calculator!B$2-1)))^(Calculator!B$8*A599)*(1-(Calculator!B$4))^(Calculator!B$8*(1-A599))</f>
        <v>4705.7025981075221</v>
      </c>
      <c r="F599">
        <f>B599*Calculator!B$8</f>
        <v>7.7345187239390482E-4</v>
      </c>
      <c r="G599">
        <f t="shared" si="90"/>
        <v>3.6396344854351258E-3</v>
      </c>
      <c r="H599">
        <f t="shared" si="84"/>
        <v>8.4565303709680926</v>
      </c>
      <c r="I599">
        <f t="shared" si="85"/>
        <v>6.540719249381194E-3</v>
      </c>
      <c r="J599">
        <f t="shared" si="86"/>
        <v>51.926565940154724</v>
      </c>
      <c r="K599">
        <f t="shared" si="87"/>
        <v>4.0162699653398234E-2</v>
      </c>
      <c r="L599">
        <f t="shared" si="88"/>
        <v>0.99999740679242921</v>
      </c>
      <c r="M599">
        <f t="shared" si="89"/>
        <v>9.0480703551776287E-7</v>
      </c>
    </row>
    <row r="600" spans="1:13" x14ac:dyDescent="0.35">
      <c r="A600" s="2">
        <f t="shared" si="91"/>
        <v>0.59800000000000042</v>
      </c>
      <c r="B600" s="1">
        <f>NORMDIST($A600,Calculator!$B$7,Calculator!$B$9,FALSE)/1000</f>
        <v>5.7832536786328269E-7</v>
      </c>
      <c r="C600" s="1">
        <f>NORMDIST($A600,Calculator!$B$7,Calculator!$B$9,TRUE)</f>
        <v>0.99999810618082219</v>
      </c>
      <c r="D600">
        <f t="shared" si="83"/>
        <v>6.7139190340625987E-7</v>
      </c>
      <c r="E600" s="1">
        <f>(1+(Calculator!B$4*(Calculator!B$2-1)))^(Calculator!B$8*A600)*(1-(Calculator!B$4))^(Calculator!B$8*(1-A600))</f>
        <v>5201.0397136977954</v>
      </c>
      <c r="F600">
        <f>B600*Calculator!B$8</f>
        <v>5.7832536786328267E-4</v>
      </c>
      <c r="G600">
        <f t="shared" si="90"/>
        <v>3.00789320569582E-3</v>
      </c>
      <c r="H600">
        <f t="shared" si="84"/>
        <v>8.5566138295250767</v>
      </c>
      <c r="I600">
        <f t="shared" si="85"/>
        <v>4.9485068406241416E-3</v>
      </c>
      <c r="J600">
        <f t="shared" si="86"/>
        <v>53.378987248280211</v>
      </c>
      <c r="K600">
        <f t="shared" si="87"/>
        <v>3.0870422436531129E-2</v>
      </c>
      <c r="L600">
        <f t="shared" si="88"/>
        <v>0.99999808495345488</v>
      </c>
      <c r="M600">
        <f t="shared" si="89"/>
        <v>6.781610256689774E-7</v>
      </c>
    </row>
    <row r="601" spans="1:13" x14ac:dyDescent="0.35">
      <c r="A601" s="2">
        <f t="shared" si="91"/>
        <v>0.59900000000000042</v>
      </c>
      <c r="B601" s="1">
        <f>NORMDIST($A601,Calculator!$B$7,Calculator!$B$9,FALSE)/1000</f>
        <v>4.3069483003985507E-7</v>
      </c>
      <c r="C601" s="1">
        <f>NORMDIST($A601,Calculator!$B$7,Calculator!$B$9,TRUE)</f>
        <v>0.99999860723732015</v>
      </c>
      <c r="D601">
        <f t="shared" si="83"/>
        <v>5.010564979590626E-7</v>
      </c>
      <c r="E601" s="1">
        <f>(1+(Calculator!B$4*(Calculator!B$2-1)))^(Calculator!B$8*A601)*(1-(Calculator!B$4))^(Calculator!B$8*(1-A601))</f>
        <v>5748.5175782975721</v>
      </c>
      <c r="F601">
        <f>B601*Calculator!B$8</f>
        <v>4.3069483003985507E-4</v>
      </c>
      <c r="G601">
        <f t="shared" si="90"/>
        <v>2.475856801365992E-3</v>
      </c>
      <c r="H601">
        <f t="shared" si="84"/>
        <v>8.6566972880820607</v>
      </c>
      <c r="I601">
        <f t="shared" si="85"/>
        <v>3.7283947671969773E-3</v>
      </c>
      <c r="J601">
        <f t="shared" si="86"/>
        <v>54.851441953759149</v>
      </c>
      <c r="K601">
        <f t="shared" si="87"/>
        <v>2.3624232469715272E-2</v>
      </c>
      <c r="L601">
        <f t="shared" si="88"/>
        <v>0.99999859120979262</v>
      </c>
      <c r="M601">
        <f t="shared" si="89"/>
        <v>5.0625633774004086E-7</v>
      </c>
    </row>
    <row r="602" spans="1:13" x14ac:dyDescent="0.35">
      <c r="A602" s="2">
        <f t="shared" si="91"/>
        <v>0.60000000000000042</v>
      </c>
      <c r="B602" s="1">
        <f>NORMDIST($A602,Calculator!$B$7,Calculator!$B$9,FALSE)/1000</f>
        <v>3.1946666107749372E-7</v>
      </c>
      <c r="C602" s="1">
        <f>NORMDIST($A602,Calculator!$B$7,Calculator!$B$9,TRUE)</f>
        <v>0.99999897967734364</v>
      </c>
      <c r="D602">
        <f t="shared" si="83"/>
        <v>3.7244002348835181E-7</v>
      </c>
      <c r="E602" s="1">
        <f>(1+(Calculator!B$4*(Calculator!B$2-1)))^(Calculator!B$8*A602)*(1-(Calculator!B$4))^(Calculator!B$8*(1-A602))</f>
        <v>6353.6246918025445</v>
      </c>
      <c r="F602">
        <f>B602*Calculator!B$8</f>
        <v>3.1946666107749371E-4</v>
      </c>
      <c r="G602">
        <f t="shared" si="90"/>
        <v>2.0297712660296788E-3</v>
      </c>
      <c r="H602">
        <f t="shared" si="84"/>
        <v>8.7567807466390377</v>
      </c>
      <c r="I602">
        <f t="shared" si="85"/>
        <v>2.7974995069164556E-3</v>
      </c>
      <c r="J602">
        <f t="shared" si="86"/>
        <v>56.343930056591432</v>
      </c>
      <c r="K602">
        <f t="shared" si="87"/>
        <v>1.8000007207163105E-2</v>
      </c>
      <c r="L602">
        <f t="shared" si="88"/>
        <v>0.99999896762651364</v>
      </c>
      <c r="M602">
        <f t="shared" si="89"/>
        <v>3.7641672101518253E-7</v>
      </c>
    </row>
    <row r="603" spans="1:13" x14ac:dyDescent="0.35">
      <c r="A603" s="2">
        <f t="shared" si="91"/>
        <v>0.60100000000000042</v>
      </c>
      <c r="B603" s="1">
        <f>NORMDIST($A603,Calculator!$B$7,Calculator!$B$9,FALSE)/1000</f>
        <v>2.3601515733693644E-7</v>
      </c>
      <c r="C603" s="1">
        <f>NORMDIST($A603,Calculator!$B$7,Calculator!$B$9,TRUE)</f>
        <v>0.9999992554079904</v>
      </c>
      <c r="D603">
        <f t="shared" si="83"/>
        <v>2.7573064675934233E-7</v>
      </c>
      <c r="E603" s="1">
        <f>(1+(Calculator!B$4*(Calculator!B$2-1)))^(Calculator!B$8*A603)*(1-(Calculator!B$4))^(Calculator!B$8*(1-A603))</f>
        <v>7022.4272909396659</v>
      </c>
      <c r="F603">
        <f>B603*Calculator!B$8</f>
        <v>2.3601515733693646E-4</v>
      </c>
      <c r="G603">
        <f t="shared" si="90"/>
        <v>1.6573992819583216E-3</v>
      </c>
      <c r="H603">
        <f t="shared" si="84"/>
        <v>8.8568642051960218</v>
      </c>
      <c r="I603">
        <f t="shared" si="85"/>
        <v>2.0903541989012197E-3</v>
      </c>
      <c r="J603">
        <f t="shared" si="86"/>
        <v>57.85645155677728</v>
      </c>
      <c r="K603">
        <f t="shared" si="87"/>
        <v>1.3654999517129632E-2</v>
      </c>
      <c r="L603">
        <f t="shared" si="88"/>
        <v>0.99999924638502036</v>
      </c>
      <c r="M603">
        <f t="shared" si="89"/>
        <v>2.7875850672209879E-7</v>
      </c>
    </row>
    <row r="604" spans="1:13" x14ac:dyDescent="0.35">
      <c r="A604" s="2">
        <f t="shared" si="91"/>
        <v>0.60200000000000042</v>
      </c>
      <c r="B604" s="1">
        <f>NORMDIST($A604,Calculator!$B$7,Calculator!$B$9,FALSE)/1000</f>
        <v>1.7366516594805209E-7</v>
      </c>
      <c r="C604" s="1">
        <f>NORMDIST($A604,Calculator!$B$7,Calculator!$B$9,TRUE)</f>
        <v>0.99999945872456353</v>
      </c>
      <c r="D604">
        <f t="shared" si="83"/>
        <v>2.0331657313299445E-7</v>
      </c>
      <c r="E604" s="1">
        <f>(1+(Calculator!B$4*(Calculator!B$2-1)))^(Calculator!B$8*A604)*(1-(Calculator!B$4))^(Calculator!B$8*(1-A604))</f>
        <v>7761.6301636701692</v>
      </c>
      <c r="F604">
        <f>B604*Calculator!B$8</f>
        <v>1.7366516594805208E-4</v>
      </c>
      <c r="G604">
        <f t="shared" si="90"/>
        <v>1.3479247904011867E-3</v>
      </c>
      <c r="H604">
        <f t="shared" si="84"/>
        <v>8.9569476637530059</v>
      </c>
      <c r="I604">
        <f t="shared" si="85"/>
        <v>1.5555098024136831E-3</v>
      </c>
      <c r="J604">
        <f t="shared" si="86"/>
        <v>59.389006454316579</v>
      </c>
      <c r="K604">
        <f t="shared" si="87"/>
        <v>1.0313801661378824E-2</v>
      </c>
      <c r="L604">
        <f t="shared" si="88"/>
        <v>0.99999945199686968</v>
      </c>
      <c r="M604">
        <f t="shared" si="89"/>
        <v>2.0561184932432752E-7</v>
      </c>
    </row>
    <row r="605" spans="1:13" x14ac:dyDescent="0.35">
      <c r="A605" s="2">
        <f t="shared" si="91"/>
        <v>0.60300000000000042</v>
      </c>
      <c r="B605" s="1">
        <f>NORMDIST($A605,Calculator!$B$7,Calculator!$B$9,FALSE)/1000</f>
        <v>1.2727526339965858E-7</v>
      </c>
      <c r="C605" s="1">
        <f>NORMDIST($A605,Calculator!$B$7,Calculator!$B$9,TRUE)</f>
        <v>0.99999960804510979</v>
      </c>
      <c r="D605">
        <f t="shared" si="83"/>
        <v>1.4932054626104474E-7</v>
      </c>
      <c r="E605" s="1">
        <f>(1+(Calculator!B$4*(Calculator!B$2-1)))^(Calculator!B$8*A605)*(1-(Calculator!B$4))^(Calculator!B$8*(1-A605))</f>
        <v>8578.6438651091175</v>
      </c>
      <c r="F605">
        <f>B605*Calculator!B$8</f>
        <v>1.2727526339965857E-4</v>
      </c>
      <c r="G605">
        <f t="shared" si="90"/>
        <v>1.0918491575436281E-3</v>
      </c>
      <c r="H605">
        <f t="shared" si="84"/>
        <v>9.0570311223099864</v>
      </c>
      <c r="I605">
        <f t="shared" si="85"/>
        <v>1.1527360217109088E-3</v>
      </c>
      <c r="J605">
        <f t="shared" si="86"/>
        <v>60.94159474920928</v>
      </c>
      <c r="K605">
        <f t="shared" si="87"/>
        <v>7.7563575237008606E-3</v>
      </c>
      <c r="L605">
        <f t="shared" si="88"/>
        <v>0.99999960304972424</v>
      </c>
      <c r="M605">
        <f t="shared" si="89"/>
        <v>1.5105285455785378E-7</v>
      </c>
    </row>
    <row r="606" spans="1:13" x14ac:dyDescent="0.35">
      <c r="A606" s="2">
        <f t="shared" si="91"/>
        <v>0.60400000000000043</v>
      </c>
      <c r="B606" s="1">
        <f>NORMDIST($A606,Calculator!$B$7,Calculator!$B$9,FALSE)/1000</f>
        <v>9.2903860640020746E-8</v>
      </c>
      <c r="C606" s="1">
        <f>NORMDIST($A606,Calculator!$B$7,Calculator!$B$9,TRUE)</f>
        <v>0.99999971727095305</v>
      </c>
      <c r="D606">
        <f t="shared" si="83"/>
        <v>1.0922584325889773E-7</v>
      </c>
      <c r="E606" s="1">
        <f>(1+(Calculator!B$4*(Calculator!B$2-1)))^(Calculator!B$8*A606)*(1-(Calculator!B$4))^(Calculator!B$8*(1-A606))</f>
        <v>9481.659008804827</v>
      </c>
      <c r="F606">
        <f>B606*Calculator!B$8</f>
        <v>9.2903860640020745E-5</v>
      </c>
      <c r="G606">
        <f t="shared" si="90"/>
        <v>8.8088272719020089E-4</v>
      </c>
      <c r="H606">
        <f t="shared" si="84"/>
        <v>9.1571145808669705</v>
      </c>
      <c r="I606">
        <f t="shared" si="85"/>
        <v>8.5073129688556699E-4</v>
      </c>
      <c r="J606">
        <f t="shared" si="86"/>
        <v>62.514216441455495</v>
      </c>
      <c r="K606">
        <f t="shared" si="87"/>
        <v>5.8078120522970745E-3</v>
      </c>
      <c r="L606">
        <f t="shared" si="88"/>
        <v>0.99999971357726891</v>
      </c>
      <c r="M606">
        <f t="shared" si="89"/>
        <v>1.1052754467222314E-7</v>
      </c>
    </row>
    <row r="607" spans="1:13" x14ac:dyDescent="0.35">
      <c r="A607" s="2">
        <f t="shared" si="91"/>
        <v>0.60500000000000043</v>
      </c>
      <c r="B607" s="1">
        <f>NORMDIST($A607,Calculator!$B$7,Calculator!$B$9,FALSE)/1000</f>
        <v>6.7543255132326369E-8</v>
      </c>
      <c r="C607" s="1">
        <f>NORMDIST($A607,Calculator!$B$7,Calculator!$B$9,TRUE)</f>
        <v>0.99999979684845286</v>
      </c>
      <c r="D607">
        <f t="shared" si="83"/>
        <v>7.9577499811911423E-8</v>
      </c>
      <c r="E607" s="1">
        <f>(1+(Calculator!B$4*(Calculator!B$2-1)))^(Calculator!B$8*A607)*(1-(Calculator!B$4))^(Calculator!B$8*(1-A607))</f>
        <v>10479.72837815272</v>
      </c>
      <c r="F607">
        <f>B607*Calculator!B$8</f>
        <v>6.7543255132326372E-5</v>
      </c>
      <c r="G607">
        <f t="shared" si="90"/>
        <v>7.0783496756305004E-4</v>
      </c>
      <c r="H607">
        <f t="shared" si="84"/>
        <v>9.2571980394239546</v>
      </c>
      <c r="I607">
        <f t="shared" si="85"/>
        <v>6.2526128898728365E-4</v>
      </c>
      <c r="J607">
        <f t="shared" si="86"/>
        <v>64.106871531055162</v>
      </c>
      <c r="K607">
        <f t="shared" si="87"/>
        <v>4.3299867795573294E-3</v>
      </c>
      <c r="L607">
        <f t="shared" si="88"/>
        <v>0.99999979412863227</v>
      </c>
      <c r="M607">
        <f t="shared" si="89"/>
        <v>8.0551363357272976E-8</v>
      </c>
    </row>
    <row r="608" spans="1:13" x14ac:dyDescent="0.35">
      <c r="A608" s="2">
        <f t="shared" si="91"/>
        <v>0.60600000000000043</v>
      </c>
      <c r="B608" s="1">
        <f>NORMDIST($A608,Calculator!$B$7,Calculator!$B$9,FALSE)/1000</f>
        <v>4.8908988420737154E-8</v>
      </c>
      <c r="C608" s="1">
        <f>NORMDIST($A608,Calculator!$B$7,Calculator!$B$9,TRUE)</f>
        <v>0.99999985459343099</v>
      </c>
      <c r="D608">
        <f t="shared" si="83"/>
        <v>5.7744978132490132E-8</v>
      </c>
      <c r="E608" s="1">
        <f>(1+(Calculator!B$4*(Calculator!B$2-1)))^(Calculator!B$8*A608)*(1-(Calculator!B$4))^(Calculator!B$8*(1-A608))</f>
        <v>11582.857681116182</v>
      </c>
      <c r="F608">
        <f>B608*Calculator!B$8</f>
        <v>4.8908988420737151E-5</v>
      </c>
      <c r="G608">
        <f t="shared" si="90"/>
        <v>5.6650585220475774E-4</v>
      </c>
      <c r="H608">
        <f t="shared" si="84"/>
        <v>9.3572814979809387</v>
      </c>
      <c r="I608">
        <f t="shared" si="85"/>
        <v>4.5765517243432773E-4</v>
      </c>
      <c r="J608">
        <f t="shared" si="86"/>
        <v>65.719560018008281</v>
      </c>
      <c r="K608">
        <f t="shared" si="87"/>
        <v>3.2142771999367071E-3</v>
      </c>
      <c r="L608">
        <f t="shared" si="88"/>
        <v>0.99999985259903112</v>
      </c>
      <c r="M608">
        <f t="shared" si="89"/>
        <v>5.8470398855980932E-8</v>
      </c>
    </row>
    <row r="609" spans="1:13" x14ac:dyDescent="0.35">
      <c r="A609" s="2">
        <f t="shared" si="91"/>
        <v>0.60700000000000043</v>
      </c>
      <c r="B609" s="1">
        <f>NORMDIST($A609,Calculator!$B$7,Calculator!$B$9,FALSE)/1000</f>
        <v>3.5273929473931262E-8</v>
      </c>
      <c r="C609" s="1">
        <f>NORMDIST($A609,Calculator!$B$7,Calculator!$B$9,TRUE)</f>
        <v>0.9999998963281217</v>
      </c>
      <c r="D609">
        <f t="shared" si="83"/>
        <v>4.1734690703343347E-8</v>
      </c>
      <c r="E609" s="1">
        <f>(1+(Calculator!B$4*(Calculator!B$2-1)))^(Calculator!B$8*A609)*(1-(Calculator!B$4))^(Calculator!B$8*(1-A609))</f>
        <v>12802.105858075756</v>
      </c>
      <c r="F609">
        <f>B609*Calculator!B$8</f>
        <v>3.5273929473931259E-5</v>
      </c>
      <c r="G609">
        <f t="shared" si="90"/>
        <v>4.5158057915556648E-4</v>
      </c>
      <c r="H609">
        <f t="shared" si="84"/>
        <v>9.4573649565379192</v>
      </c>
      <c r="I609">
        <f t="shared" si="85"/>
        <v>3.3359842448614751E-4</v>
      </c>
      <c r="J609">
        <f t="shared" si="86"/>
        <v>67.3522819023148</v>
      </c>
      <c r="K609">
        <f t="shared" si="87"/>
        <v>2.375779641730589E-3</v>
      </c>
      <c r="L609">
        <f t="shared" si="88"/>
        <v>0.9999998948717328</v>
      </c>
      <c r="M609">
        <f t="shared" si="89"/>
        <v>4.2272701672452229E-8</v>
      </c>
    </row>
    <row r="610" spans="1:13" x14ac:dyDescent="0.35">
      <c r="A610" s="2">
        <f t="shared" si="91"/>
        <v>0.60800000000000043</v>
      </c>
      <c r="B610" s="1">
        <f>NORMDIST($A610,Calculator!$B$7,Calculator!$B$9,FALSE)/1000</f>
        <v>2.5338299912956431E-8</v>
      </c>
      <c r="C610" s="1">
        <f>NORMDIST($A610,Calculator!$B$7,Calculator!$B$9,TRUE)</f>
        <v>0.9999999263708399</v>
      </c>
      <c r="D610">
        <f t="shared" si="83"/>
        <v>3.004271820206128E-8</v>
      </c>
      <c r="E610" s="1">
        <f>(1+(Calculator!B$4*(Calculator!B$2-1)))^(Calculator!B$8*A610)*(1-(Calculator!B$4))^(Calculator!B$8*(1-A610))</f>
        <v>14149.695948399542</v>
      </c>
      <c r="F610">
        <f>B610*Calculator!B$8</f>
        <v>2.5338299912956432E-5</v>
      </c>
      <c r="G610">
        <f t="shared" si="90"/>
        <v>3.5852923961769207E-4</v>
      </c>
      <c r="H610">
        <f t="shared" si="84"/>
        <v>9.5574484150949033</v>
      </c>
      <c r="I610">
        <f t="shared" si="85"/>
        <v>2.4216949434428478E-4</v>
      </c>
      <c r="J610">
        <f t="shared" si="86"/>
        <v>69.005037183974821</v>
      </c>
      <c r="K610">
        <f t="shared" si="87"/>
        <v>1.7484703276722646E-3</v>
      </c>
      <c r="L610">
        <f t="shared" si="88"/>
        <v>0.9999999253117392</v>
      </c>
      <c r="M610">
        <f t="shared" si="89"/>
        <v>3.0440006404397479E-8</v>
      </c>
    </row>
    <row r="611" spans="1:13" x14ac:dyDescent="0.35">
      <c r="A611" s="2">
        <f t="shared" si="91"/>
        <v>0.60900000000000043</v>
      </c>
      <c r="B611" s="1">
        <f>NORMDIST($A611,Calculator!$B$7,Calculator!$B$9,FALSE)/1000</f>
        <v>1.812840397939031E-8</v>
      </c>
      <c r="C611" s="1">
        <f>NORMDIST($A611,Calculator!$B$7,Calculator!$B$9,TRUE)</f>
        <v>0.9999999479105719</v>
      </c>
      <c r="D611">
        <f t="shared" si="83"/>
        <v>2.1539731998032607E-8</v>
      </c>
      <c r="E611" s="1">
        <f>(1+(Calculator!B$4*(Calculator!B$2-1)))^(Calculator!B$8*A611)*(1-(Calculator!B$4))^(Calculator!B$8*(1-A611))</f>
        <v>15639.137627178463</v>
      </c>
      <c r="F611">
        <f>B611*Calculator!B$8</f>
        <v>1.8128403979390311E-5</v>
      </c>
      <c r="G611">
        <f t="shared" si="90"/>
        <v>2.8351260479477479E-4</v>
      </c>
      <c r="H611">
        <f t="shared" si="84"/>
        <v>9.6575318736518874</v>
      </c>
      <c r="I611">
        <f t="shared" si="85"/>
        <v>1.7507563924939963E-4</v>
      </c>
      <c r="J611">
        <f t="shared" si="86"/>
        <v>70.677825862988314</v>
      </c>
      <c r="K611">
        <f t="shared" si="87"/>
        <v>1.2812761796292529E-3</v>
      </c>
      <c r="L611">
        <f t="shared" si="88"/>
        <v>0.99999994714357532</v>
      </c>
      <c r="M611">
        <f t="shared" si="89"/>
        <v>2.1831836116703585E-8</v>
      </c>
    </row>
    <row r="612" spans="1:13" x14ac:dyDescent="0.35">
      <c r="A612" s="2">
        <f t="shared" si="91"/>
        <v>0.61000000000000043</v>
      </c>
      <c r="B612" s="1">
        <f>NORMDIST($A612,Calculator!$B$7,Calculator!$B$9,FALSE)/1000</f>
        <v>1.2918144468771761E-8</v>
      </c>
      <c r="C612" s="1">
        <f>NORMDIST($A612,Calculator!$B$7,Calculator!$B$9,TRUE)</f>
        <v>0.99999996329213292</v>
      </c>
      <c r="D612">
        <f t="shared" si="83"/>
        <v>1.5381561024874202E-8</v>
      </c>
      <c r="E612" s="1">
        <f>(1+(Calculator!B$4*(Calculator!B$2-1)))^(Calculator!B$8*A612)*(1-(Calculator!B$4))^(Calculator!B$8*(1-A612))</f>
        <v>17285.362640565636</v>
      </c>
      <c r="F612">
        <f>B612*Calculator!B$8</f>
        <v>1.2918144468771761E-5</v>
      </c>
      <c r="G612">
        <f t="shared" si="90"/>
        <v>2.2329481178593702E-4</v>
      </c>
      <c r="H612">
        <f t="shared" si="84"/>
        <v>9.7576153322088679</v>
      </c>
      <c r="I612">
        <f t="shared" si="85"/>
        <v>1.2605028453217652E-4</v>
      </c>
      <c r="J612">
        <f t="shared" si="86"/>
        <v>72.370647939355194</v>
      </c>
      <c r="K612">
        <f t="shared" si="87"/>
        <v>9.3489448537920972E-4</v>
      </c>
      <c r="L612">
        <f t="shared" si="88"/>
        <v>0.99999996273897729</v>
      </c>
      <c r="M612">
        <f t="shared" si="89"/>
        <v>1.5595401969825673E-8</v>
      </c>
    </row>
    <row r="613" spans="1:13" x14ac:dyDescent="0.35">
      <c r="A613" s="2">
        <f t="shared" si="91"/>
        <v>0.61100000000000043</v>
      </c>
      <c r="B613" s="1">
        <f>NORMDIST($A613,Calculator!$B$7,Calculator!$B$9,FALSE)/1000</f>
        <v>9.168518632319761E-9</v>
      </c>
      <c r="C613" s="1">
        <f>NORMDIST($A613,Calculator!$B$7,Calculator!$B$9,TRUE)</f>
        <v>0.99999997423218989</v>
      </c>
      <c r="D613">
        <f t="shared" si="83"/>
        <v>1.0940056971442402E-8</v>
      </c>
      <c r="E613" s="1">
        <f>(1+(Calculator!B$4*(Calculator!B$2-1)))^(Calculator!B$8*A613)*(1-(Calculator!B$4))^(Calculator!B$8*(1-A613))</f>
        <v>19104.87449746731</v>
      </c>
      <c r="F613">
        <f>B613*Calculator!B$8</f>
        <v>9.1685186323197611E-6</v>
      </c>
      <c r="G613">
        <f t="shared" si="90"/>
        <v>1.7516339779815966E-4</v>
      </c>
      <c r="H613">
        <f t="shared" si="84"/>
        <v>9.857698790765852</v>
      </c>
      <c r="I613">
        <f t="shared" si="85"/>
        <v>9.0380495034932695E-5</v>
      </c>
      <c r="J613">
        <f t="shared" si="86"/>
        <v>74.08350341307559</v>
      </c>
      <c r="K613">
        <f t="shared" si="87"/>
        <v>6.7923598139030814E-4</v>
      </c>
      <c r="L613">
        <f t="shared" si="88"/>
        <v>0.99999997383490624</v>
      </c>
      <c r="M613">
        <f t="shared" si="89"/>
        <v>1.10959289534307E-8</v>
      </c>
    </row>
    <row r="614" spans="1:13" x14ac:dyDescent="0.35">
      <c r="A614" s="2">
        <f t="shared" si="91"/>
        <v>0.61200000000000043</v>
      </c>
      <c r="B614" s="1">
        <f>NORMDIST($A614,Calculator!$B$7,Calculator!$B$9,FALSE)/1000</f>
        <v>6.4812186781373448E-9</v>
      </c>
      <c r="C614" s="1">
        <f>NORMDIST($A614,Calculator!$B$7,Calculator!$B$9,TRUE)</f>
        <v>0.99999998198212003</v>
      </c>
      <c r="D614">
        <f t="shared" si="83"/>
        <v>7.7499301420758115E-9</v>
      </c>
      <c r="E614" s="1">
        <f>(1+(Calculator!B$4*(Calculator!B$2-1)))^(Calculator!B$8*A614)*(1-(Calculator!B$4))^(Calculator!B$8*(1-A614))</f>
        <v>21115.91391825338</v>
      </c>
      <c r="F614">
        <f>B614*Calculator!B$8</f>
        <v>6.4812186781373448E-6</v>
      </c>
      <c r="G614">
        <f t="shared" si="90"/>
        <v>1.3685685569292413E-4</v>
      </c>
      <c r="H614">
        <f t="shared" si="84"/>
        <v>9.9577822493228361</v>
      </c>
      <c r="I614">
        <f t="shared" si="85"/>
        <v>6.4538564307135672E-5</v>
      </c>
      <c r="J614">
        <f t="shared" si="86"/>
        <v>75.816392284149444</v>
      </c>
      <c r="K614">
        <f t="shared" si="87"/>
        <v>4.9138261778101748E-4</v>
      </c>
      <c r="L614">
        <f t="shared" si="88"/>
        <v>0.99999998169796567</v>
      </c>
      <c r="M614">
        <f t="shared" si="89"/>
        <v>7.8630594257944608E-9</v>
      </c>
    </row>
    <row r="615" spans="1:13" x14ac:dyDescent="0.35">
      <c r="A615" s="2">
        <f t="shared" si="91"/>
        <v>0.61300000000000043</v>
      </c>
      <c r="B615" s="1">
        <f>NORMDIST($A615,Calculator!$B$7,Calculator!$B$9,FALSE)/1000</f>
        <v>4.5632330172225471E-9</v>
      </c>
      <c r="C615" s="1">
        <f>NORMDIST($A615,Calculator!$B$7,Calculator!$B$9,TRUE)</f>
        <v>0.99999998745020247</v>
      </c>
      <c r="D615">
        <f t="shared" ref="D615:D678" si="92">C615-C614</f>
        <v>5.4680824312924869E-9</v>
      </c>
      <c r="E615" s="1">
        <f>(1+(Calculator!B$4*(Calculator!B$2-1)))^(Calculator!B$8*A615)*(1-(Calculator!B$4))^(Calculator!B$8*(1-A615))</f>
        <v>23338.641699122109</v>
      </c>
      <c r="F615">
        <f>B615*Calculator!B$8</f>
        <v>4.5632330172225473E-6</v>
      </c>
      <c r="G615">
        <f t="shared" si="90"/>
        <v>1.0649966037856093E-4</v>
      </c>
      <c r="H615">
        <f t="shared" ref="H615:H678" si="93">LN(E615)</f>
        <v>10.057865707879817</v>
      </c>
      <c r="I615">
        <f t="shared" ref="I615:I678" si="94">F615*H615</f>
        <v>4.5896384880987604E-5</v>
      </c>
      <c r="J615">
        <f t="shared" ref="J615:J678" si="95">(H615-O$2)^2</f>
        <v>77.569314552576685</v>
      </c>
      <c r="K615">
        <f t="shared" ref="K615:K678" si="96">F615*J615</f>
        <v>3.5396685728963933E-4</v>
      </c>
      <c r="L615">
        <f t="shared" ref="L615:L678" si="97">_xlfn.LOGNORM.DIST(E615,O$2,O$3,TRUE)</f>
        <v>0.99999998724780259</v>
      </c>
      <c r="M615">
        <f t="shared" ref="M615:M678" si="98">L615-L614</f>
        <v>5.5498369233575318E-9</v>
      </c>
    </row>
    <row r="616" spans="1:13" x14ac:dyDescent="0.35">
      <c r="A616" s="2">
        <f t="shared" si="91"/>
        <v>0.61400000000000043</v>
      </c>
      <c r="B616" s="1">
        <f>NORMDIST($A616,Calculator!$B$7,Calculator!$B$9,FALSE)/1000</f>
        <v>3.1999786863500801E-9</v>
      </c>
      <c r="C616" s="1">
        <f>NORMDIST($A616,Calculator!$B$7,Calculator!$B$9,TRUE)</f>
        <v>0.9999999912928571</v>
      </c>
      <c r="D616">
        <f t="shared" si="92"/>
        <v>3.8426546389302985E-9</v>
      </c>
      <c r="E616" s="1">
        <f>(1+(Calculator!B$4*(Calculator!B$2-1)))^(Calculator!B$8*A616)*(1-(Calculator!B$4))^(Calculator!B$8*(1-A616))</f>
        <v>25795.340825345524</v>
      </c>
      <c r="F616">
        <f>B616*Calculator!B$8</f>
        <v>3.1999786863500802E-6</v>
      </c>
      <c r="G616">
        <f t="shared" si="90"/>
        <v>8.2544540848241763E-5</v>
      </c>
      <c r="H616">
        <f t="shared" si="93"/>
        <v>10.157949166436801</v>
      </c>
      <c r="I616">
        <f t="shared" si="94"/>
        <v>3.2505220829625326E-5</v>
      </c>
      <c r="J616">
        <f t="shared" si="95"/>
        <v>79.342270218357442</v>
      </c>
      <c r="K616">
        <f t="shared" si="96"/>
        <v>2.5389357362537256E-4</v>
      </c>
      <c r="L616">
        <f t="shared" si="97"/>
        <v>0.99999999114928528</v>
      </c>
      <c r="M616">
        <f t="shared" si="98"/>
        <v>3.9014826924699264E-9</v>
      </c>
    </row>
    <row r="617" spans="1:13" x14ac:dyDescent="0.35">
      <c r="A617" s="2">
        <f t="shared" si="91"/>
        <v>0.61500000000000044</v>
      </c>
      <c r="B617" s="1">
        <f>NORMDIST($A617,Calculator!$B$7,Calculator!$B$9,FALSE)/1000</f>
        <v>2.2350126905774518E-9</v>
      </c>
      <c r="C617" s="1">
        <f>NORMDIST($A617,Calculator!$B$7,Calculator!$B$9,TRUE)</f>
        <v>0.99999999398245099</v>
      </c>
      <c r="D617">
        <f t="shared" si="92"/>
        <v>2.6895938809445852E-9</v>
      </c>
      <c r="E617" s="1">
        <f>(1+(Calculator!B$4*(Calculator!B$2-1)))^(Calculator!B$8*A617)*(1-(Calculator!B$4))^(Calculator!B$8*(1-A617))</f>
        <v>28510.639859592364</v>
      </c>
      <c r="F617">
        <f>B617*Calculator!B$8</f>
        <v>2.2350126905774519E-6</v>
      </c>
      <c r="G617">
        <f t="shared" si="90"/>
        <v>6.3721641902672274E-5</v>
      </c>
      <c r="H617">
        <f t="shared" si="93"/>
        <v>10.258032624993781</v>
      </c>
      <c r="I617">
        <f t="shared" si="94"/>
        <v>2.2926833097218632E-5</v>
      </c>
      <c r="J617">
        <f t="shared" si="95"/>
        <v>81.135259281491599</v>
      </c>
      <c r="K617">
        <f t="shared" si="96"/>
        <v>1.813383341474257E-4</v>
      </c>
      <c r="L617">
        <f t="shared" si="97"/>
        <v>0.99999999388102889</v>
      </c>
      <c r="M617">
        <f t="shared" si="98"/>
        <v>2.7317436090967817E-9</v>
      </c>
    </row>
    <row r="618" spans="1:13" x14ac:dyDescent="0.35">
      <c r="A618" s="2">
        <f t="shared" si="91"/>
        <v>0.61600000000000044</v>
      </c>
      <c r="B618" s="1">
        <f>NORMDIST($A618,Calculator!$B$7,Calculator!$B$9,FALSE)/1000</f>
        <v>1.5547886779779418E-9</v>
      </c>
      <c r="C618" s="1">
        <f>NORMDIST($A618,Calculator!$B$7,Calculator!$B$9,TRUE)</f>
        <v>0.99999999585745036</v>
      </c>
      <c r="D618">
        <f t="shared" si="92"/>
        <v>1.8749993779820784E-9</v>
      </c>
      <c r="E618" s="1">
        <f>(1+(Calculator!B$4*(Calculator!B$2-1)))^(Calculator!B$8*A618)*(1-(Calculator!B$4))^(Calculator!B$8*(1-A618))</f>
        <v>31511.759844812666</v>
      </c>
      <c r="F618">
        <f>B618*Calculator!B$8</f>
        <v>1.5547886779779417E-6</v>
      </c>
      <c r="G618">
        <f t="shared" si="90"/>
        <v>4.8994127429874675E-5</v>
      </c>
      <c r="H618">
        <f t="shared" si="93"/>
        <v>10.358116083550765</v>
      </c>
      <c r="I618">
        <f t="shared" si="94"/>
        <v>1.6104681611885949E-5</v>
      </c>
      <c r="J618">
        <f t="shared" si="95"/>
        <v>82.948281741979258</v>
      </c>
      <c r="K618">
        <f t="shared" si="96"/>
        <v>1.2896704931015377E-4</v>
      </c>
      <c r="L618">
        <f t="shared" si="97"/>
        <v>0.99999999578609899</v>
      </c>
      <c r="M618">
        <f t="shared" si="98"/>
        <v>1.9050701016709581E-9</v>
      </c>
    </row>
    <row r="619" spans="1:13" x14ac:dyDescent="0.35">
      <c r="A619" s="2">
        <f t="shared" si="91"/>
        <v>0.61700000000000044</v>
      </c>
      <c r="B619" s="1">
        <f>NORMDIST($A619,Calculator!$B$7,Calculator!$B$9,FALSE)/1000</f>
        <v>1.0772616852556942E-9</v>
      </c>
      <c r="C619" s="1">
        <f>NORMDIST($A619,Calculator!$B$7,Calculator!$B$9,TRUE)</f>
        <v>0.99999999715934107</v>
      </c>
      <c r="D619">
        <f t="shared" si="92"/>
        <v>1.3018907063511165E-9</v>
      </c>
      <c r="E619" s="1">
        <f>(1+(Calculator!B$4*(Calculator!B$2-1)))^(Calculator!B$8*A619)*(1-(Calculator!B$4))^(Calculator!B$8*(1-A619))</f>
        <v>34828.787196898258</v>
      </c>
      <c r="F619">
        <f>B619*Calculator!B$8</f>
        <v>1.0772616852556941E-6</v>
      </c>
      <c r="G619">
        <f t="shared" si="90"/>
        <v>3.7519717991142565E-5</v>
      </c>
      <c r="H619">
        <f t="shared" si="93"/>
        <v>10.458199542107749</v>
      </c>
      <c r="I619">
        <f t="shared" si="94"/>
        <v>1.1266217663471323E-5</v>
      </c>
      <c r="J619">
        <f t="shared" si="95"/>
        <v>84.78133759982039</v>
      </c>
      <c r="K619">
        <f t="shared" si="96"/>
        <v>9.1331686621014464E-5</v>
      </c>
      <c r="L619">
        <f t="shared" si="97"/>
        <v>0.99999999710935172</v>
      </c>
      <c r="M619">
        <f t="shared" si="98"/>
        <v>1.323252729612534E-9</v>
      </c>
    </row>
    <row r="620" spans="1:13" x14ac:dyDescent="0.35">
      <c r="A620" s="2">
        <f t="shared" si="91"/>
        <v>0.61800000000000044</v>
      </c>
      <c r="B620" s="1">
        <f>NORMDIST($A620,Calculator!$B$7,Calculator!$B$9,FALSE)/1000</f>
        <v>7.4341192986659379E-10</v>
      </c>
      <c r="C620" s="1">
        <f>NORMDIST($A620,Calculator!$B$7,Calculator!$B$9,TRUE)</f>
        <v>0.99999999805968209</v>
      </c>
      <c r="D620">
        <f t="shared" si="92"/>
        <v>9.0034102395719628E-10</v>
      </c>
      <c r="E620" s="1">
        <f>(1+(Calculator!B$4*(Calculator!B$2-1)))^(Calculator!B$8*A620)*(1-(Calculator!B$4))^(Calculator!B$8*(1-A620))</f>
        <v>38494.975322887476</v>
      </c>
      <c r="F620">
        <f>B620*Calculator!B$8</f>
        <v>7.4341192986659382E-7</v>
      </c>
      <c r="G620">
        <f t="shared" si="90"/>
        <v>2.8617623894954685E-5</v>
      </c>
      <c r="H620">
        <f t="shared" si="93"/>
        <v>10.55828300066473</v>
      </c>
      <c r="I620">
        <f t="shared" si="94"/>
        <v>7.8491535416018187E-6</v>
      </c>
      <c r="J620">
        <f t="shared" si="95"/>
        <v>86.634426855014894</v>
      </c>
      <c r="K620">
        <f t="shared" si="96"/>
        <v>6.4405066461172887E-5</v>
      </c>
      <c r="L620">
        <f t="shared" si="97"/>
        <v>0.99999999802480322</v>
      </c>
      <c r="M620">
        <f t="shared" si="98"/>
        <v>9.1545149238925205E-10</v>
      </c>
    </row>
    <row r="621" spans="1:13" x14ac:dyDescent="0.35">
      <c r="A621" s="2">
        <f t="shared" si="91"/>
        <v>0.61900000000000044</v>
      </c>
      <c r="B621" s="1">
        <f>NORMDIST($A621,Calculator!$B$7,Calculator!$B$9,FALSE)/1000</f>
        <v>5.1097106385045328E-10</v>
      </c>
      <c r="C621" s="1">
        <f>NORMDIST($A621,Calculator!$B$7,Calculator!$B$9,TRUE)</f>
        <v>0.9999999986798348</v>
      </c>
      <c r="D621">
        <f t="shared" si="92"/>
        <v>6.2015270696491598E-10</v>
      </c>
      <c r="E621" s="1">
        <f>(1+(Calculator!B$4*(Calculator!B$2-1)))^(Calculator!B$8*A621)*(1-(Calculator!B$4))^(Calculator!B$8*(1-A621))</f>
        <v>42547.077988454643</v>
      </c>
      <c r="F621">
        <f>B621*Calculator!B$8</f>
        <v>5.1097106385045329E-7</v>
      </c>
      <c r="G621">
        <f t="shared" si="90"/>
        <v>2.1740325703488873E-5</v>
      </c>
      <c r="H621">
        <f t="shared" si="93"/>
        <v>10.658366459221714</v>
      </c>
      <c r="I621">
        <f t="shared" si="94"/>
        <v>5.4461168485765079E-6</v>
      </c>
      <c r="J621">
        <f t="shared" si="95"/>
        <v>88.507549507562928</v>
      </c>
      <c r="K621">
        <f t="shared" si="96"/>
        <v>4.5224796730676089E-5</v>
      </c>
      <c r="L621">
        <f t="shared" si="97"/>
        <v>0.99999999865559908</v>
      </c>
      <c r="M621">
        <f t="shared" si="98"/>
        <v>6.3079585999048504E-10</v>
      </c>
    </row>
    <row r="622" spans="1:13" x14ac:dyDescent="0.35">
      <c r="A622" s="2">
        <f t="shared" si="91"/>
        <v>0.62000000000000044</v>
      </c>
      <c r="B622" s="1">
        <f>NORMDIST($A622,Calculator!$B$7,Calculator!$B$9,FALSE)/1000</f>
        <v>3.4980141007429669E-10</v>
      </c>
      <c r="C622" s="1">
        <f>NORMDIST($A622,Calculator!$B$7,Calculator!$B$9,TRUE)</f>
        <v>0.99999999910528536</v>
      </c>
      <c r="D622">
        <f t="shared" si="92"/>
        <v>4.2545056366805056E-10</v>
      </c>
      <c r="E622" s="1">
        <f>(1+(Calculator!B$4*(Calculator!B$2-1)))^(Calculator!B$8*A622)*(1-(Calculator!B$4))^(Calculator!B$8*(1-A622))</f>
        <v>47025.717776713107</v>
      </c>
      <c r="F622">
        <f>B622*Calculator!B$8</f>
        <v>3.498014100742967E-7</v>
      </c>
      <c r="G622">
        <f t="shared" si="90"/>
        <v>1.6449662388050166E-5</v>
      </c>
      <c r="H622">
        <f t="shared" si="93"/>
        <v>10.758449917778698</v>
      </c>
      <c r="I622">
        <f t="shared" si="94"/>
        <v>3.7633209514526899E-6</v>
      </c>
      <c r="J622">
        <f t="shared" si="95"/>
        <v>90.40070555746442</v>
      </c>
      <c r="K622">
        <f t="shared" si="96"/>
        <v>3.1622294275712362E-5</v>
      </c>
      <c r="L622">
        <f t="shared" si="97"/>
        <v>0.99999999908851434</v>
      </c>
      <c r="M622">
        <f t="shared" si="98"/>
        <v>4.3291525919642027E-10</v>
      </c>
    </row>
    <row r="623" spans="1:13" x14ac:dyDescent="0.35">
      <c r="A623" s="2">
        <f t="shared" si="91"/>
        <v>0.62100000000000044</v>
      </c>
      <c r="B623" s="1">
        <f>NORMDIST($A623,Calculator!$B$7,Calculator!$B$9,FALSE)/1000</f>
        <v>2.3850927540993015E-10</v>
      </c>
      <c r="C623" s="1">
        <f>NORMDIST($A623,Calculator!$B$7,Calculator!$B$9,TRUE)</f>
        <v>0.9999999993959946</v>
      </c>
      <c r="D623">
        <f t="shared" si="92"/>
        <v>2.9070923446283814E-10</v>
      </c>
      <c r="E623" s="1">
        <f>(1+(Calculator!B$4*(Calculator!B$2-1)))^(Calculator!B$8*A623)*(1-(Calculator!B$4))^(Calculator!B$8*(1-A623))</f>
        <v>51975.793332156485</v>
      </c>
      <c r="F623">
        <f>B623*Calculator!B$8</f>
        <v>2.3850927540993017E-7</v>
      </c>
      <c r="G623">
        <f t="shared" si="90"/>
        <v>1.2396708806508922E-5</v>
      </c>
      <c r="H623">
        <f t="shared" si="93"/>
        <v>10.858533376335679</v>
      </c>
      <c r="I623">
        <f t="shared" si="94"/>
        <v>2.5898609276043654E-6</v>
      </c>
      <c r="J623">
        <f t="shared" si="95"/>
        <v>92.313895004719299</v>
      </c>
      <c r="K623">
        <f t="shared" si="96"/>
        <v>2.2017720207843971E-5</v>
      </c>
      <c r="L623">
        <f t="shared" si="97"/>
        <v>0.99999999938443684</v>
      </c>
      <c r="M623">
        <f t="shared" si="98"/>
        <v>2.9592250871957049E-10</v>
      </c>
    </row>
    <row r="624" spans="1:13" x14ac:dyDescent="0.35">
      <c r="A624" s="2">
        <f t="shared" si="91"/>
        <v>0.62200000000000044</v>
      </c>
      <c r="B624" s="1">
        <f>NORMDIST($A624,Calculator!$B$7,Calculator!$B$9,FALSE)/1000</f>
        <v>1.6197480227682662E-10</v>
      </c>
      <c r="C624" s="1">
        <f>NORMDIST($A624,Calculator!$B$7,Calculator!$B$9,TRUE)</f>
        <v>0.99999999959384067</v>
      </c>
      <c r="D624">
        <f t="shared" si="92"/>
        <v>1.9784607285799893E-10</v>
      </c>
      <c r="E624" s="1">
        <f>(1+(Calculator!B$4*(Calculator!B$2-1)))^(Calculator!B$8*A624)*(1-(Calculator!B$4))^(Calculator!B$8*(1-A624))</f>
        <v>57446.92947238357</v>
      </c>
      <c r="F624">
        <f>B624*Calculator!B$8</f>
        <v>1.6197480227682661E-7</v>
      </c>
      <c r="G624">
        <f t="shared" si="90"/>
        <v>9.3049550427001321E-6</v>
      </c>
      <c r="H624">
        <f t="shared" si="93"/>
        <v>10.958616834892663</v>
      </c>
      <c r="I624">
        <f t="shared" si="94"/>
        <v>1.7750197950592424E-6</v>
      </c>
      <c r="J624">
        <f t="shared" si="95"/>
        <v>94.247117849327694</v>
      </c>
      <c r="K624">
        <f t="shared" si="96"/>
        <v>1.5265658278805628E-5</v>
      </c>
      <c r="L624">
        <f t="shared" si="97"/>
        <v>0.99999999958590835</v>
      </c>
      <c r="M624">
        <f t="shared" si="98"/>
        <v>2.0147150614491238E-10</v>
      </c>
    </row>
    <row r="625" spans="1:13" x14ac:dyDescent="0.35">
      <c r="A625" s="2">
        <f t="shared" si="91"/>
        <v>0.62300000000000044</v>
      </c>
      <c r="B625" s="1">
        <f>NORMDIST($A625,Calculator!$B$7,Calculator!$B$9,FALSE)/1000</f>
        <v>1.0955901326650042E-10</v>
      </c>
      <c r="C625" s="1">
        <f>NORMDIST($A625,Calculator!$B$7,Calculator!$B$9,TRUE)</f>
        <v>0.99999999972794884</v>
      </c>
      <c r="D625">
        <f t="shared" si="92"/>
        <v>1.341081690142687E-10</v>
      </c>
      <c r="E625" s="1">
        <f>(1+(Calculator!B$4*(Calculator!B$2-1)))^(Calculator!B$8*A625)*(1-(Calculator!B$4))^(Calculator!B$8*(1-A625))</f>
        <v>63493.974680002757</v>
      </c>
      <c r="F625">
        <f>B625*Calculator!B$8</f>
        <v>1.0955901326650042E-7</v>
      </c>
      <c r="G625">
        <f t="shared" si="90"/>
        <v>6.9563372143092639E-6</v>
      </c>
      <c r="H625">
        <f t="shared" si="93"/>
        <v>11.058700293449643</v>
      </c>
      <c r="I625">
        <f t="shared" si="94"/>
        <v>1.2115802921603015E-6</v>
      </c>
      <c r="J625">
        <f t="shared" si="95"/>
        <v>96.200374091289476</v>
      </c>
      <c r="K625">
        <f t="shared" si="96"/>
        <v>1.0539618061309887E-5</v>
      </c>
      <c r="L625">
        <f t="shared" si="97"/>
        <v>0.99999999972252707</v>
      </c>
      <c r="M625">
        <f t="shared" si="98"/>
        <v>1.3661871633985356E-10</v>
      </c>
    </row>
    <row r="626" spans="1:13" x14ac:dyDescent="0.35">
      <c r="A626" s="2">
        <f t="shared" si="91"/>
        <v>0.62400000000000044</v>
      </c>
      <c r="B626" s="1">
        <f>NORMDIST($A626,Calculator!$B$7,Calculator!$B$9,FALSE)/1000</f>
        <v>7.3808645272014791E-11</v>
      </c>
      <c r="C626" s="1">
        <f>NORMDIST($A626,Calculator!$B$7,Calculator!$B$9,TRUE)</f>
        <v>0.99999999981848919</v>
      </c>
      <c r="D626">
        <f t="shared" si="92"/>
        <v>9.0540352992718454E-11</v>
      </c>
      <c r="E626" s="1">
        <f>(1+(Calculator!B$4*(Calculator!B$2-1)))^(Calculator!B$8*A626)*(1-(Calculator!B$4))^(Calculator!B$8*(1-A626))</f>
        <v>70177.55096210842</v>
      </c>
      <c r="F626">
        <f>B626*Calculator!B$8</f>
        <v>7.380864527201479E-8</v>
      </c>
      <c r="G626">
        <f t="shared" si="90"/>
        <v>5.1797099650210007E-6</v>
      </c>
      <c r="H626">
        <f t="shared" si="93"/>
        <v>11.158783752006627</v>
      </c>
      <c r="I626">
        <f t="shared" si="94"/>
        <v>8.2361471161897943E-7</v>
      </c>
      <c r="J626">
        <f t="shared" si="95"/>
        <v>98.173663730604787</v>
      </c>
      <c r="K626">
        <f t="shared" si="96"/>
        <v>7.246065121346273E-6</v>
      </c>
      <c r="L626">
        <f t="shared" si="97"/>
        <v>0.99999999981479859</v>
      </c>
      <c r="M626">
        <f t="shared" si="98"/>
        <v>9.227152375501646E-11</v>
      </c>
    </row>
    <row r="627" spans="1:13" x14ac:dyDescent="0.35">
      <c r="A627" s="2">
        <f t="shared" si="91"/>
        <v>0.62500000000000044</v>
      </c>
      <c r="B627" s="1">
        <f>NORMDIST($A627,Calculator!$B$7,Calculator!$B$9,FALSE)/1000</f>
        <v>4.9525038779765445E-11</v>
      </c>
      <c r="C627" s="1">
        <f>NORMDIST($A627,Calculator!$B$7,Calculator!$B$9,TRUE)</f>
        <v>0.99999999987937094</v>
      </c>
      <c r="D627">
        <f t="shared" si="92"/>
        <v>6.0881744090579559E-11</v>
      </c>
      <c r="E627" s="1">
        <f>(1+(Calculator!B$4*(Calculator!B$2-1)))^(Calculator!B$8*A627)*(1-(Calculator!B$4))^(Calculator!B$8*(1-A627))</f>
        <v>77564.66158969891</v>
      </c>
      <c r="F627">
        <f>B627*Calculator!B$8</f>
        <v>4.9525038779765443E-8</v>
      </c>
      <c r="G627">
        <f t="shared" si="90"/>
        <v>3.841392873169222E-6</v>
      </c>
      <c r="H627">
        <f t="shared" si="93"/>
        <v>11.258867210563611</v>
      </c>
      <c r="I627">
        <f t="shared" si="94"/>
        <v>5.5759583521939243E-7</v>
      </c>
      <c r="J627">
        <f t="shared" si="95"/>
        <v>100.16698676727356</v>
      </c>
      <c r="K627">
        <f t="shared" si="96"/>
        <v>4.9607739041014748E-6</v>
      </c>
      <c r="L627">
        <f t="shared" si="97"/>
        <v>0.99999999987686916</v>
      </c>
      <c r="M627">
        <f t="shared" si="98"/>
        <v>6.2070570905348177E-11</v>
      </c>
    </row>
    <row r="628" spans="1:13" x14ac:dyDescent="0.35">
      <c r="A628" s="2">
        <f t="shared" si="91"/>
        <v>0.62600000000000044</v>
      </c>
      <c r="B628" s="1">
        <f>NORMDIST($A628,Calculator!$B$7,Calculator!$B$9,FALSE)/1000</f>
        <v>3.3097933778405122E-11</v>
      </c>
      <c r="C628" s="1">
        <f>NORMDIST($A628,Calculator!$B$7,Calculator!$B$9,TRUE)</f>
        <v>0.99999999992014588</v>
      </c>
      <c r="D628">
        <f t="shared" si="92"/>
        <v>4.0774938980803199E-11</v>
      </c>
      <c r="E628" s="1">
        <f>(1+(Calculator!B$4*(Calculator!B$2-1)))^(Calculator!B$8*A628)*(1-(Calculator!B$4))^(Calculator!B$8*(1-A628))</f>
        <v>85729.362809667044</v>
      </c>
      <c r="F628">
        <f>B628*Calculator!B$8</f>
        <v>3.3097933778405125E-8</v>
      </c>
      <c r="G628">
        <f t="shared" si="90"/>
        <v>2.8374647731392268E-6</v>
      </c>
      <c r="H628">
        <f t="shared" si="93"/>
        <v>11.358950669120592</v>
      </c>
      <c r="I628">
        <f t="shared" si="94"/>
        <v>3.7595779703872395E-7</v>
      </c>
      <c r="J628">
        <f t="shared" si="95"/>
        <v>102.1803432012957</v>
      </c>
      <c r="K628">
        <f t="shared" si="96"/>
        <v>3.3819582327311932E-6</v>
      </c>
      <c r="L628">
        <f t="shared" si="97"/>
        <v>0.99999999991845678</v>
      </c>
      <c r="M628">
        <f t="shared" si="98"/>
        <v>4.1587622234828814E-11</v>
      </c>
    </row>
    <row r="629" spans="1:13" x14ac:dyDescent="0.35">
      <c r="A629" s="2">
        <f t="shared" si="91"/>
        <v>0.62700000000000045</v>
      </c>
      <c r="B629" s="1">
        <f>NORMDIST($A629,Calculator!$B$7,Calculator!$B$9,FALSE)/1000</f>
        <v>2.2031060817350422E-11</v>
      </c>
      <c r="C629" s="1">
        <f>NORMDIST($A629,Calculator!$B$7,Calculator!$B$9,TRUE)</f>
        <v>0.99999999994734512</v>
      </c>
      <c r="D629">
        <f t="shared" si="92"/>
        <v>2.7199242857989248E-11</v>
      </c>
      <c r="E629" s="1">
        <f>(1+(Calculator!B$4*(Calculator!B$2-1)))^(Calculator!B$8*A629)*(1-(Calculator!B$4))^(Calculator!B$8*(1-A629))</f>
        <v>94753.506263316347</v>
      </c>
      <c r="F629">
        <f>B629*Calculator!B$8</f>
        <v>2.2031060817350421E-8</v>
      </c>
      <c r="G629">
        <f t="shared" si="90"/>
        <v>2.0875202591443164E-6</v>
      </c>
      <c r="H629">
        <f t="shared" si="93"/>
        <v>11.459034127677576</v>
      </c>
      <c r="I629">
        <f t="shared" si="94"/>
        <v>2.5245467777495869E-7</v>
      </c>
      <c r="J629">
        <f t="shared" si="95"/>
        <v>104.21373303267137</v>
      </c>
      <c r="K629">
        <f t="shared" si="96"/>
        <v>2.2959390904459036E-6</v>
      </c>
      <c r="L629">
        <f t="shared" si="97"/>
        <v>0.99999999994620936</v>
      </c>
      <c r="M629">
        <f t="shared" si="98"/>
        <v>2.7752578013462426E-11</v>
      </c>
    </row>
    <row r="630" spans="1:13" x14ac:dyDescent="0.35">
      <c r="A630" s="2">
        <f t="shared" si="91"/>
        <v>0.62800000000000045</v>
      </c>
      <c r="B630" s="1">
        <f>NORMDIST($A630,Calculator!$B$7,Calculator!$B$9,FALSE)/1000</f>
        <v>1.4605902736655767E-11</v>
      </c>
      <c r="C630" s="1">
        <f>NORMDIST($A630,Calculator!$B$7,Calculator!$B$9,TRUE)</f>
        <v>0.999999999965416</v>
      </c>
      <c r="D630">
        <f t="shared" si="92"/>
        <v>1.8070878127218748E-11</v>
      </c>
      <c r="E630" s="1">
        <f>(1+(Calculator!B$4*(Calculator!B$2-1)))^(Calculator!B$8*A630)*(1-(Calculator!B$4))^(Calculator!B$8*(1-A630))</f>
        <v>104727.55955419192</v>
      </c>
      <c r="F630">
        <f>B630*Calculator!B$8</f>
        <v>1.4605902736655767E-8</v>
      </c>
      <c r="G630">
        <f t="shared" si="90"/>
        <v>1.5296405486958516E-6</v>
      </c>
      <c r="H630">
        <f t="shared" si="93"/>
        <v>11.55911758623456</v>
      </c>
      <c r="I630">
        <f t="shared" si="94"/>
        <v>1.6883134718610915E-7</v>
      </c>
      <c r="J630">
        <f t="shared" si="95"/>
        <v>106.2671562614005</v>
      </c>
      <c r="K630">
        <f t="shared" si="96"/>
        <v>1.5521277484550155E-6</v>
      </c>
      <c r="L630">
        <f t="shared" si="97"/>
        <v>0.99999999996465549</v>
      </c>
      <c r="M630">
        <f t="shared" si="98"/>
        <v>1.8446133509542051E-11</v>
      </c>
    </row>
    <row r="631" spans="1:13" x14ac:dyDescent="0.35">
      <c r="A631" s="2">
        <f t="shared" si="91"/>
        <v>0.62900000000000045</v>
      </c>
      <c r="B631" s="1">
        <f>NORMDIST($A631,Calculator!$B$7,Calculator!$B$9,FALSE)/1000</f>
        <v>9.6445033309443084E-12</v>
      </c>
      <c r="C631" s="1">
        <f>NORMDIST($A631,Calculator!$B$7,Calculator!$B$9,TRUE)</f>
        <v>0.9999999999773741</v>
      </c>
      <c r="D631">
        <f t="shared" si="92"/>
        <v>1.1958101175935099E-11</v>
      </c>
      <c r="E631" s="1">
        <f>(1+(Calculator!B$4*(Calculator!B$2-1)))^(Calculator!B$8*A631)*(1-(Calculator!B$4))^(Calculator!B$8*(1-A631))</f>
        <v>115751.51319147505</v>
      </c>
      <c r="F631">
        <f>B631*Calculator!B$8</f>
        <v>9.6445033309443091E-9</v>
      </c>
      <c r="G631">
        <f t="shared" si="90"/>
        <v>1.1163658545370253E-6</v>
      </c>
      <c r="H631">
        <f t="shared" si="93"/>
        <v>11.659201044791541</v>
      </c>
      <c r="I631">
        <f t="shared" si="94"/>
        <v>1.1244720331264138E-7</v>
      </c>
      <c r="J631">
        <f t="shared" si="95"/>
        <v>108.340612887483</v>
      </c>
      <c r="K631">
        <f t="shared" si="96"/>
        <v>1.0448914018698778E-6</v>
      </c>
      <c r="L631">
        <f t="shared" si="97"/>
        <v>0.99999999997686695</v>
      </c>
      <c r="M631">
        <f t="shared" si="98"/>
        <v>1.2211454070154559E-11</v>
      </c>
    </row>
    <row r="632" spans="1:13" x14ac:dyDescent="0.35">
      <c r="A632" s="2">
        <f t="shared" si="91"/>
        <v>0.63000000000000045</v>
      </c>
      <c r="B632" s="1">
        <f>NORMDIST($A632,Calculator!$B$7,Calculator!$B$9,FALSE)/1000</f>
        <v>6.3429282506424404E-12</v>
      </c>
      <c r="C632" s="1">
        <f>NORMDIST($A632,Calculator!$B$7,Calculator!$B$9,TRUE)</f>
        <v>0.99999999998525546</v>
      </c>
      <c r="D632">
        <f t="shared" si="92"/>
        <v>7.8813622295115238E-12</v>
      </c>
      <c r="E632" s="1">
        <f>(1+(Calculator!B$4*(Calculator!B$2-1)))^(Calculator!B$8*A632)*(1-(Calculator!B$4))^(Calculator!B$8*(1-A632))</f>
        <v>127935.88300110419</v>
      </c>
      <c r="F632">
        <f>B632*Calculator!B$8</f>
        <v>6.3429282506424402E-9</v>
      </c>
      <c r="G632">
        <f t="shared" si="90"/>
        <v>8.1148812655858975E-7</v>
      </c>
      <c r="H632">
        <f t="shared" si="93"/>
        <v>11.759284503348525</v>
      </c>
      <c r="I632">
        <f t="shared" si="94"/>
        <v>7.4588297883631214E-8</v>
      </c>
      <c r="J632">
        <f t="shared" si="95"/>
        <v>110.43410291091904</v>
      </c>
      <c r="K632">
        <f t="shared" si="96"/>
        <v>7.0047559118802287E-7</v>
      </c>
      <c r="L632">
        <f t="shared" si="97"/>
        <v>0.99999999998491862</v>
      </c>
      <c r="M632">
        <f t="shared" si="98"/>
        <v>8.0516704414890228E-12</v>
      </c>
    </row>
    <row r="633" spans="1:13" x14ac:dyDescent="0.35">
      <c r="A633" s="2">
        <f t="shared" si="91"/>
        <v>0.63100000000000045</v>
      </c>
      <c r="B633" s="1">
        <f>NORMDIST($A633,Calculator!$B$7,Calculator!$B$9,FALSE)/1000</f>
        <v>4.1548772572511874E-12</v>
      </c>
      <c r="C633" s="1">
        <f>NORMDIST($A633,Calculator!$B$7,Calculator!$B$9,TRUE)</f>
        <v>0.9999999999904291</v>
      </c>
      <c r="D633">
        <f t="shared" si="92"/>
        <v>5.1736392947532295E-12</v>
      </c>
      <c r="E633" s="1">
        <f>(1+(Calculator!B$4*(Calculator!B$2-1)))^(Calculator!B$8*A633)*(1-(Calculator!B$4))^(Calculator!B$8*(1-A633))</f>
        <v>141402.81805385172</v>
      </c>
      <c r="F633">
        <f>B633*Calculator!B$8</f>
        <v>4.1548772572511872E-9</v>
      </c>
      <c r="G633">
        <f t="shared" si="90"/>
        <v>5.8751135284317607E-7</v>
      </c>
      <c r="H633">
        <f t="shared" si="93"/>
        <v>11.859367961905505</v>
      </c>
      <c r="I633">
        <f t="shared" si="94"/>
        <v>4.9274218230294545E-8</v>
      </c>
      <c r="J633">
        <f t="shared" si="95"/>
        <v>112.54762633170846</v>
      </c>
      <c r="K633">
        <f t="shared" si="96"/>
        <v>4.6762157300322036E-7</v>
      </c>
      <c r="L633">
        <f t="shared" si="97"/>
        <v>0.99999999999020639</v>
      </c>
      <c r="M633">
        <f t="shared" si="98"/>
        <v>5.2877702216846956E-12</v>
      </c>
    </row>
    <row r="634" spans="1:13" x14ac:dyDescent="0.35">
      <c r="A634" s="2">
        <f t="shared" si="91"/>
        <v>0.63200000000000045</v>
      </c>
      <c r="B634" s="1">
        <f>NORMDIST($A634,Calculator!$B$7,Calculator!$B$9,FALSE)/1000</f>
        <v>2.7107225357784754E-12</v>
      </c>
      <c r="C634" s="1">
        <f>NORMDIST($A634,Calculator!$B$7,Calculator!$B$9,TRUE)</f>
        <v>0.99999999999381184</v>
      </c>
      <c r="D634">
        <f t="shared" si="92"/>
        <v>3.3827385337303895E-12</v>
      </c>
      <c r="E634" s="1">
        <f>(1+(Calculator!B$4*(Calculator!B$2-1)))^(Calculator!B$8*A634)*(1-(Calculator!B$4))^(Calculator!B$8*(1-A634))</f>
        <v>156287.32521741473</v>
      </c>
      <c r="F634">
        <f>B634*Calculator!B$8</f>
        <v>2.7107225357784755E-9</v>
      </c>
      <c r="G634">
        <f t="shared" si="90"/>
        <v>4.2365157452338574E-7</v>
      </c>
      <c r="H634">
        <f t="shared" si="93"/>
        <v>11.959451420462486</v>
      </c>
      <c r="I634">
        <f t="shared" si="94"/>
        <v>3.2418754480995562E-8</v>
      </c>
      <c r="J634">
        <f t="shared" si="95"/>
        <v>114.68118314985134</v>
      </c>
      <c r="K634">
        <f t="shared" si="96"/>
        <v>3.1086886759404077E-7</v>
      </c>
      <c r="L634">
        <f t="shared" si="97"/>
        <v>0.99999999999366507</v>
      </c>
      <c r="M634">
        <f t="shared" si="98"/>
        <v>3.4586777886147502E-12</v>
      </c>
    </row>
    <row r="635" spans="1:13" x14ac:dyDescent="0.35">
      <c r="A635" s="2">
        <f t="shared" si="91"/>
        <v>0.63300000000000045</v>
      </c>
      <c r="B635" s="1">
        <f>NORMDIST($A635,Calculator!$B$7,Calculator!$B$9,FALSE)/1000</f>
        <v>1.7614503346597378E-12</v>
      </c>
      <c r="C635" s="1">
        <f>NORMDIST($A635,Calculator!$B$7,Calculator!$B$9,TRUE)</f>
        <v>0.99999999999601463</v>
      </c>
      <c r="D635">
        <f t="shared" si="92"/>
        <v>2.2027935031587731E-12</v>
      </c>
      <c r="E635" s="1">
        <f>(1+(Calculator!B$4*(Calculator!B$2-1)))^(Calculator!B$8*A635)*(1-(Calculator!B$4))^(Calculator!B$8*(1-A635))</f>
        <v>172738.62260872184</v>
      </c>
      <c r="F635">
        <f>B635*Calculator!B$8</f>
        <v>1.7614503346597377E-9</v>
      </c>
      <c r="G635">
        <f t="shared" si="90"/>
        <v>3.0427050460279522E-7</v>
      </c>
      <c r="H635">
        <f t="shared" si="93"/>
        <v>12.05953487901947</v>
      </c>
      <c r="I635">
        <f t="shared" si="94"/>
        <v>2.1242271748489623E-8</v>
      </c>
      <c r="J635">
        <f t="shared" si="95"/>
        <v>116.83477336534773</v>
      </c>
      <c r="K635">
        <f t="shared" si="96"/>
        <v>2.0579865064428638E-7</v>
      </c>
      <c r="L635">
        <f t="shared" si="97"/>
        <v>0.99999999999591838</v>
      </c>
      <c r="M635">
        <f t="shared" si="98"/>
        <v>2.2533086507792177E-12</v>
      </c>
    </row>
    <row r="636" spans="1:13" x14ac:dyDescent="0.35">
      <c r="A636" s="2">
        <f t="shared" si="91"/>
        <v>0.63400000000000045</v>
      </c>
      <c r="B636" s="1">
        <f>NORMDIST($A636,Calculator!$B$7,Calculator!$B$9,FALSE)/1000</f>
        <v>1.140024557897639E-12</v>
      </c>
      <c r="C636" s="1">
        <f>NORMDIST($A636,Calculator!$B$7,Calculator!$B$9,TRUE)</f>
        <v>0.99999999999744338</v>
      </c>
      <c r="D636">
        <f t="shared" si="92"/>
        <v>1.428746010390114E-12</v>
      </c>
      <c r="E636" s="1">
        <f>(1+(Calculator!B$4*(Calculator!B$2-1)))^(Calculator!B$8*A636)*(1-(Calculator!B$4))^(Calculator!B$8*(1-A636))</f>
        <v>190921.63551490268</v>
      </c>
      <c r="F636">
        <f>B636*Calculator!B$8</f>
        <v>1.140024557897639E-9</v>
      </c>
      <c r="G636">
        <f t="shared" si="90"/>
        <v>2.1765535312097111E-7</v>
      </c>
      <c r="H636">
        <f t="shared" si="93"/>
        <v>12.15961833757645</v>
      </c>
      <c r="I636">
        <f t="shared" si="94"/>
        <v>1.3862263519499617E-8</v>
      </c>
      <c r="J636">
        <f t="shared" si="95"/>
        <v>119.00839697819751</v>
      </c>
      <c r="K636">
        <f t="shared" si="96"/>
        <v>1.3567249515117634E-7</v>
      </c>
      <c r="L636">
        <f t="shared" si="97"/>
        <v>0.99999999999738054</v>
      </c>
      <c r="M636">
        <f t="shared" si="98"/>
        <v>1.4621637234313312E-12</v>
      </c>
    </row>
    <row r="637" spans="1:13" x14ac:dyDescent="0.35">
      <c r="A637" s="2">
        <f t="shared" si="91"/>
        <v>0.63500000000000045</v>
      </c>
      <c r="B637" s="1">
        <f>NORMDIST($A637,Calculator!$B$7,Calculator!$B$9,FALSE)/1000</f>
        <v>7.3488008688751117E-13</v>
      </c>
      <c r="C637" s="1">
        <f>NORMDIST($A637,Calculator!$B$7,Calculator!$B$9,TRUE)</f>
        <v>0.99999999999836642</v>
      </c>
      <c r="D637">
        <f t="shared" si="92"/>
        <v>9.2303942267335515E-13</v>
      </c>
      <c r="E637" s="1">
        <f>(1+(Calculator!B$4*(Calculator!B$2-1)))^(Calculator!B$8*A637)*(1-(Calculator!B$4))^(Calculator!B$8*(1-A637))</f>
        <v>211018.6497796296</v>
      </c>
      <c r="F637">
        <f>B637*Calculator!B$8</f>
        <v>7.348800868875112E-10</v>
      </c>
      <c r="G637">
        <f t="shared" si="90"/>
        <v>1.5507340368493949E-7</v>
      </c>
      <c r="H637">
        <f t="shared" si="93"/>
        <v>12.259701796133434</v>
      </c>
      <c r="I637">
        <f t="shared" si="94"/>
        <v>9.0094107211575149E-9</v>
      </c>
      <c r="J637">
        <f t="shared" si="95"/>
        <v>121.20205398840082</v>
      </c>
      <c r="K637">
        <f t="shared" si="96"/>
        <v>8.9068975965940812E-8</v>
      </c>
      <c r="L637">
        <f t="shared" si="97"/>
        <v>0.99999999999832545</v>
      </c>
      <c r="M637">
        <f t="shared" si="98"/>
        <v>9.4491081625847073E-13</v>
      </c>
    </row>
    <row r="638" spans="1:13" x14ac:dyDescent="0.35">
      <c r="A638" s="2">
        <f t="shared" si="91"/>
        <v>0.63600000000000045</v>
      </c>
      <c r="B638" s="1">
        <f>NORMDIST($A638,Calculator!$B$7,Calculator!$B$9,FALSE)/1000</f>
        <v>4.7182094952399991E-13</v>
      </c>
      <c r="C638" s="1">
        <f>NORMDIST($A638,Calculator!$B$7,Calculator!$B$9,TRUE)</f>
        <v>0.99999999999896028</v>
      </c>
      <c r="D638">
        <f t="shared" si="92"/>
        <v>5.9385829587199623E-13</v>
      </c>
      <c r="E638" s="1">
        <f>(1+(Calculator!B$4*(Calculator!B$2-1)))^(Calculator!B$8*A638)*(1-(Calculator!B$4))^(Calculator!B$8*(1-A638))</f>
        <v>233231.13923011647</v>
      </c>
      <c r="F638">
        <f>B638*Calculator!B$8</f>
        <v>4.7182094952399987E-10</v>
      </c>
      <c r="G638">
        <f t="shared" si="90"/>
        <v>1.1004333757011778E-7</v>
      </c>
      <c r="H638">
        <f t="shared" si="93"/>
        <v>12.359785254690415</v>
      </c>
      <c r="I638">
        <f t="shared" si="94"/>
        <v>5.8316056147807644E-9</v>
      </c>
      <c r="J638">
        <f t="shared" si="95"/>
        <v>123.4157443959575</v>
      </c>
      <c r="K638">
        <f t="shared" si="96"/>
        <v>5.8230133707111937E-8</v>
      </c>
      <c r="L638">
        <f t="shared" si="97"/>
        <v>0.99999999999893374</v>
      </c>
      <c r="M638">
        <f t="shared" si="98"/>
        <v>6.0829119519212327E-13</v>
      </c>
    </row>
    <row r="639" spans="1:13" x14ac:dyDescent="0.35">
      <c r="A639" s="2">
        <f t="shared" si="91"/>
        <v>0.63700000000000045</v>
      </c>
      <c r="B639" s="1">
        <f>NORMDIST($A639,Calculator!$B$7,Calculator!$B$9,FALSE)/1000</f>
        <v>3.0171467164646617E-13</v>
      </c>
      <c r="C639" s="1">
        <f>NORMDIST($A639,Calculator!$B$7,Calculator!$B$9,TRUE)</f>
        <v>0.99999999999934086</v>
      </c>
      <c r="D639">
        <f t="shared" si="92"/>
        <v>3.8058445284150366E-13</v>
      </c>
      <c r="E639" s="1">
        <f>(1+(Calculator!B$4*(Calculator!B$2-1)))^(Calculator!B$8*A639)*(1-(Calculator!B$4))^(Calculator!B$8*(1-A639))</f>
        <v>257781.785464866</v>
      </c>
      <c r="F639">
        <f>B639*Calculator!B$8</f>
        <v>3.0171467164646615E-10</v>
      </c>
      <c r="G639">
        <f t="shared" si="90"/>
        <v>7.777654675797183E-8</v>
      </c>
      <c r="H639">
        <f t="shared" si="93"/>
        <v>12.459868713247399</v>
      </c>
      <c r="I639">
        <f t="shared" si="94"/>
        <v>3.7593251975755156E-9</v>
      </c>
      <c r="J639">
        <f t="shared" si="95"/>
        <v>125.64946820086773</v>
      </c>
      <c r="K639">
        <f t="shared" si="96"/>
        <v>3.7910288040777899E-8</v>
      </c>
      <c r="L639">
        <f t="shared" si="97"/>
        <v>0.99999999999932376</v>
      </c>
      <c r="M639">
        <f t="shared" si="98"/>
        <v>3.9002134855081749E-13</v>
      </c>
    </row>
    <row r="640" spans="1:13" x14ac:dyDescent="0.35">
      <c r="A640" s="2">
        <f t="shared" si="91"/>
        <v>0.63800000000000046</v>
      </c>
      <c r="B640" s="1">
        <f>NORMDIST($A640,Calculator!$B$7,Calculator!$B$9,FALSE)/1000</f>
        <v>1.921649187864617E-13</v>
      </c>
      <c r="C640" s="1">
        <f>NORMDIST($A640,Calculator!$B$7,Calculator!$B$9,TRUE)</f>
        <v>0.99999999999958378</v>
      </c>
      <c r="D640">
        <f t="shared" si="92"/>
        <v>2.4291679778798425E-13</v>
      </c>
      <c r="E640" s="1">
        <f>(1+(Calculator!B$4*(Calculator!B$2-1)))^(Calculator!B$8*A640)*(1-(Calculator!B$4))^(Calculator!B$8*(1-A640))</f>
        <v>284916.7102506418</v>
      </c>
      <c r="F640">
        <f>B640*Calculator!B$8</f>
        <v>1.9216491878646171E-10</v>
      </c>
      <c r="G640">
        <f t="shared" si="90"/>
        <v>5.4750996486220421E-8</v>
      </c>
      <c r="H640">
        <f t="shared" si="93"/>
        <v>12.559952171804383</v>
      </c>
      <c r="I640">
        <f t="shared" si="94"/>
        <v>2.4135821890566327E-9</v>
      </c>
      <c r="J640">
        <f t="shared" si="95"/>
        <v>127.9032254031314</v>
      </c>
      <c r="K640">
        <f t="shared" si="96"/>
        <v>2.4578512922119253E-8</v>
      </c>
      <c r="L640">
        <f t="shared" si="97"/>
        <v>0.99999999999957279</v>
      </c>
      <c r="M640">
        <f t="shared" si="98"/>
        <v>2.4902302442342261E-13</v>
      </c>
    </row>
    <row r="641" spans="1:13" x14ac:dyDescent="0.35">
      <c r="A641" s="2">
        <f t="shared" si="91"/>
        <v>0.63900000000000046</v>
      </c>
      <c r="B641" s="1">
        <f>NORMDIST($A641,Calculator!$B$7,Calculator!$B$9,FALSE)/1000</f>
        <v>1.2190183756537278E-13</v>
      </c>
      <c r="C641" s="1">
        <f>NORMDIST($A641,Calculator!$B$7,Calculator!$B$9,TRUE)</f>
        <v>0.99999999999973821</v>
      </c>
      <c r="D641">
        <f t="shared" si="92"/>
        <v>1.5443202272535927E-13</v>
      </c>
      <c r="E641" s="1">
        <f>(1+(Calculator!B$4*(Calculator!B$2-1)))^(Calculator!B$8*A641)*(1-(Calculator!B$4))^(Calculator!B$8*(1-A641))</f>
        <v>314907.94290860347</v>
      </c>
      <c r="F641">
        <f>B641*Calculator!B$8</f>
        <v>1.2190183756537279E-10</v>
      </c>
      <c r="G641">
        <f t="shared" si="90"/>
        <v>3.8387856904490262E-8</v>
      </c>
      <c r="H641">
        <f t="shared" si="93"/>
        <v>12.660035630361364</v>
      </c>
      <c r="I641">
        <f t="shared" si="94"/>
        <v>1.5432816069841429E-9</v>
      </c>
      <c r="J641">
        <f t="shared" si="95"/>
        <v>130.17701600274845</v>
      </c>
      <c r="K641">
        <f t="shared" si="96"/>
        <v>1.5868817459511975E-8</v>
      </c>
      <c r="L641">
        <f t="shared" si="97"/>
        <v>0.9999999999997311</v>
      </c>
      <c r="M641">
        <f t="shared" si="98"/>
        <v>1.5831780331154732E-13</v>
      </c>
    </row>
    <row r="642" spans="1:13" x14ac:dyDescent="0.35">
      <c r="A642" s="2">
        <f t="shared" si="91"/>
        <v>0.64000000000000046</v>
      </c>
      <c r="B642" s="1">
        <f>NORMDIST($A642,Calculator!$B$7,Calculator!$B$9,FALSE)/1000</f>
        <v>7.7020239738982881E-14</v>
      </c>
      <c r="C642" s="1">
        <f>NORMDIST($A642,Calculator!$B$7,Calculator!$B$9,TRUE)</f>
        <v>0.99999999999983602</v>
      </c>
      <c r="D642">
        <f t="shared" si="92"/>
        <v>9.7810648469476291E-14</v>
      </c>
      <c r="E642" s="1">
        <f>(1+(Calculator!B$4*(Calculator!B$2-1)))^(Calculator!B$8*A642)*(1-(Calculator!B$4))^(Calculator!B$8*(1-A642))</f>
        <v>348056.1474252991</v>
      </c>
      <c r="F642">
        <f>B642*Calculator!B$8</f>
        <v>7.7020239738982879E-11</v>
      </c>
      <c r="G642">
        <f t="shared" si="90"/>
        <v>2.6807367917323306E-8</v>
      </c>
      <c r="H642">
        <f t="shared" si="93"/>
        <v>12.760119088918348</v>
      </c>
      <c r="I642">
        <f t="shared" si="94"/>
        <v>9.827874313264629E-10</v>
      </c>
      <c r="J642">
        <f t="shared" si="95"/>
        <v>132.47083999971903</v>
      </c>
      <c r="K642">
        <f t="shared" si="96"/>
        <v>1.0202935855202803E-8</v>
      </c>
      <c r="L642">
        <f t="shared" si="97"/>
        <v>0.99999999999983147</v>
      </c>
      <c r="M642">
        <f t="shared" si="98"/>
        <v>1.0036416142611415E-13</v>
      </c>
    </row>
    <row r="643" spans="1:13" x14ac:dyDescent="0.35">
      <c r="A643" s="2">
        <f t="shared" si="91"/>
        <v>0.64100000000000046</v>
      </c>
      <c r="B643" s="1">
        <f>NORMDIST($A643,Calculator!$B$7,Calculator!$B$9,FALSE)/1000</f>
        <v>4.846831794921282E-14</v>
      </c>
      <c r="C643" s="1">
        <f>NORMDIST($A643,Calculator!$B$7,Calculator!$B$9,TRUE)</f>
        <v>0.99999999999989764</v>
      </c>
      <c r="D643">
        <f t="shared" si="92"/>
        <v>6.1617377866696188E-14</v>
      </c>
      <c r="E643" s="1">
        <f>(1+(Calculator!B$4*(Calculator!B$2-1)))^(Calculator!B$8*A643)*(1-(Calculator!B$4))^(Calculator!B$8*(1-A643))</f>
        <v>384693.63662796275</v>
      </c>
      <c r="F643">
        <f>B643*Calculator!B$8</f>
        <v>4.8468317949212823E-11</v>
      </c>
      <c r="G643">
        <f t="shared" ref="G643:G706" si="99">E643*B643</f>
        <v>1.8645453493123042E-8</v>
      </c>
      <c r="H643">
        <f t="shared" si="93"/>
        <v>12.860202547475332</v>
      </c>
      <c r="I643">
        <f t="shared" si="94"/>
        <v>6.2331238596231108E-10</v>
      </c>
      <c r="J643">
        <f t="shared" si="95"/>
        <v>134.78469739404306</v>
      </c>
      <c r="K643">
        <f t="shared" si="96"/>
        <v>6.5327875679829162E-9</v>
      </c>
      <c r="L643">
        <f t="shared" si="97"/>
        <v>0.99999999999989475</v>
      </c>
      <c r="M643">
        <f t="shared" si="98"/>
        <v>6.3282712403633923E-14</v>
      </c>
    </row>
    <row r="644" spans="1:13" x14ac:dyDescent="0.35">
      <c r="A644" s="2">
        <f t="shared" ref="A644:A707" si="100">A643+0.001</f>
        <v>0.64200000000000046</v>
      </c>
      <c r="B644" s="1">
        <f>NORMDIST($A644,Calculator!$B$7,Calculator!$B$9,FALSE)/1000</f>
        <v>3.0378721920925045E-14</v>
      </c>
      <c r="C644" s="1">
        <f>NORMDIST($A644,Calculator!$B$7,Calculator!$B$9,TRUE)</f>
        <v>0.99999999999993638</v>
      </c>
      <c r="D644">
        <f t="shared" si="92"/>
        <v>3.8746783559417963E-14</v>
      </c>
      <c r="E644" s="1">
        <f>(1+(Calculator!B$4*(Calculator!B$2-1)))^(Calculator!B$8*A644)*(1-(Calculator!B$4))^(Calculator!B$8*(1-A644))</f>
        <v>425187.7036414317</v>
      </c>
      <c r="F644">
        <f>B644*Calculator!B$8</f>
        <v>3.0378721920925044E-11</v>
      </c>
      <c r="G644">
        <f t="shared" si="99"/>
        <v>1.2916659013119743E-8</v>
      </c>
      <c r="H644">
        <f t="shared" si="93"/>
        <v>12.960286006032312</v>
      </c>
      <c r="I644">
        <f t="shared" si="94"/>
        <v>3.9371692459291192E-10</v>
      </c>
      <c r="J644">
        <f t="shared" si="95"/>
        <v>137.11858818572048</v>
      </c>
      <c r="K644">
        <f t="shared" si="96"/>
        <v>4.1654874606838403E-9</v>
      </c>
      <c r="L644">
        <f t="shared" si="97"/>
        <v>0.99999999999993461</v>
      </c>
      <c r="M644">
        <f t="shared" si="98"/>
        <v>3.985700658404312E-14</v>
      </c>
    </row>
    <row r="645" spans="1:13" x14ac:dyDescent="0.35">
      <c r="A645" s="2">
        <f t="shared" si="100"/>
        <v>0.64300000000000046</v>
      </c>
      <c r="B645" s="1">
        <f>NORMDIST($A645,Calculator!$B$7,Calculator!$B$9,FALSE)/1000</f>
        <v>1.8964417907224384E-14</v>
      </c>
      <c r="C645" s="1">
        <f>NORMDIST($A645,Calculator!$B$7,Calculator!$B$9,TRUE)</f>
        <v>0.99999999999996059</v>
      </c>
      <c r="D645">
        <f t="shared" si="92"/>
        <v>2.4202861936828413E-14</v>
      </c>
      <c r="E645" s="1">
        <f>(1+(Calculator!B$4*(Calculator!B$2-1)))^(Calculator!B$8*A645)*(1-(Calculator!B$4))^(Calculator!B$8*(1-A645))</f>
        <v>469944.30402474094</v>
      </c>
      <c r="F645">
        <f>B645*Calculator!B$8</f>
        <v>1.8964417907224385E-11</v>
      </c>
      <c r="G645">
        <f t="shared" si="99"/>
        <v>8.9122201746448973E-9</v>
      </c>
      <c r="H645">
        <f t="shared" si="93"/>
        <v>13.060369464589296</v>
      </c>
      <c r="I645">
        <f t="shared" si="94"/>
        <v>2.4768230454922379E-10</v>
      </c>
      <c r="J645">
        <f t="shared" si="95"/>
        <v>139.47251237475143</v>
      </c>
      <c r="K645">
        <f t="shared" si="96"/>
        <v>2.6450150112453108E-9</v>
      </c>
      <c r="L645">
        <f t="shared" si="97"/>
        <v>0.99999999999995948</v>
      </c>
      <c r="M645">
        <f t="shared" si="98"/>
        <v>2.4868995751603507E-14</v>
      </c>
    </row>
    <row r="646" spans="1:13" x14ac:dyDescent="0.35">
      <c r="A646" s="2">
        <f t="shared" si="100"/>
        <v>0.64400000000000046</v>
      </c>
      <c r="B646" s="1">
        <f>NORMDIST($A646,Calculator!$B$7,Calculator!$B$9,FALSE)/1000</f>
        <v>1.1791471450733161E-14</v>
      </c>
      <c r="C646" s="1">
        <f>NORMDIST($A646,Calculator!$B$7,Calculator!$B$9,TRUE)</f>
        <v>0.99999999999997569</v>
      </c>
      <c r="D646">
        <f t="shared" si="92"/>
        <v>1.5099033134902129E-14</v>
      </c>
      <c r="E646" s="1">
        <f>(1+(Calculator!B$4*(Calculator!B$2-1)))^(Calculator!B$8*A646)*(1-(Calculator!B$4))^(Calculator!B$8*(1-A646))</f>
        <v>519412.12550102844</v>
      </c>
      <c r="F646">
        <f>B646*Calculator!B$8</f>
        <v>1.179147145073316E-11</v>
      </c>
      <c r="G646">
        <f t="shared" si="99"/>
        <v>6.1246332490100062E-9</v>
      </c>
      <c r="H646">
        <f t="shared" si="93"/>
        <v>13.160452923146277</v>
      </c>
      <c r="I646">
        <f t="shared" si="94"/>
        <v>1.5518110492199709E-10</v>
      </c>
      <c r="J646">
        <f t="shared" si="95"/>
        <v>141.84646996113577</v>
      </c>
      <c r="K646">
        <f t="shared" si="96"/>
        <v>1.6725786009340112E-9</v>
      </c>
      <c r="L646">
        <f t="shared" si="97"/>
        <v>0.99999999999997502</v>
      </c>
      <c r="M646">
        <f t="shared" si="98"/>
        <v>1.5543122344752192E-14</v>
      </c>
    </row>
    <row r="647" spans="1:13" x14ac:dyDescent="0.35">
      <c r="A647" s="2">
        <f t="shared" si="100"/>
        <v>0.64500000000000046</v>
      </c>
      <c r="B647" s="1">
        <f>NORMDIST($A647,Calculator!$B$7,Calculator!$B$9,FALSE)/1000</f>
        <v>7.302220768518406E-15</v>
      </c>
      <c r="C647" s="1">
        <f>NORMDIST($A647,Calculator!$B$7,Calculator!$B$9,TRUE)</f>
        <v>0.99999999999998512</v>
      </c>
      <c r="D647">
        <f t="shared" si="92"/>
        <v>9.4368957093138306E-15</v>
      </c>
      <c r="E647" s="1">
        <f>(1+(Calculator!B$4*(Calculator!B$2-1)))^(Calculator!B$8*A647)*(1-(Calculator!B$4))^(Calculator!B$8*(1-A647))</f>
        <v>574087.08608008502</v>
      </c>
      <c r="F647">
        <f>B647*Calculator!B$8</f>
        <v>7.3022207685184066E-12</v>
      </c>
      <c r="G647">
        <f t="shared" si="99"/>
        <v>4.1921106429122104E-9</v>
      </c>
      <c r="H647">
        <f t="shared" si="93"/>
        <v>13.260536381703261</v>
      </c>
      <c r="I647">
        <f t="shared" si="94"/>
        <v>9.6831364168167475E-11</v>
      </c>
      <c r="J647">
        <f t="shared" si="95"/>
        <v>144.2404609448736</v>
      </c>
      <c r="K647">
        <f t="shared" si="96"/>
        <v>1.0532756895723242E-9</v>
      </c>
      <c r="L647">
        <f t="shared" si="97"/>
        <v>0.99999999999998468</v>
      </c>
      <c r="M647">
        <f t="shared" si="98"/>
        <v>9.6589403142388619E-15</v>
      </c>
    </row>
    <row r="648" spans="1:13" x14ac:dyDescent="0.35">
      <c r="A648" s="2">
        <f t="shared" si="100"/>
        <v>0.64600000000000046</v>
      </c>
      <c r="B648" s="1">
        <f>NORMDIST($A648,Calculator!$B$7,Calculator!$B$9,FALSE)/1000</f>
        <v>4.5040207448790961E-15</v>
      </c>
      <c r="C648" s="1">
        <f>NORMDIST($A648,Calculator!$B$7,Calculator!$B$9,TRUE)</f>
        <v>0.9999999999999909</v>
      </c>
      <c r="D648">
        <f t="shared" si="92"/>
        <v>5.773159728050814E-15</v>
      </c>
      <c r="E648" s="1">
        <f>(1+(Calculator!B$4*(Calculator!B$2-1)))^(Calculator!B$8*A648)*(1-(Calculator!B$4))^(Calculator!B$8*(1-A648))</f>
        <v>634517.30566746322</v>
      </c>
      <c r="F648">
        <f>B648*Calculator!B$8</f>
        <v>4.5040207448790961E-12</v>
      </c>
      <c r="G648">
        <f t="shared" si="99"/>
        <v>2.8578791077110449E-9</v>
      </c>
      <c r="H648">
        <f t="shared" si="93"/>
        <v>13.360619840260245</v>
      </c>
      <c r="I648">
        <f t="shared" si="94"/>
        <v>6.0176508924975378E-11</v>
      </c>
      <c r="J648">
        <f t="shared" si="95"/>
        <v>146.65448532596494</v>
      </c>
      <c r="K648">
        <f t="shared" si="96"/>
        <v>6.6053484423771312E-10</v>
      </c>
      <c r="L648">
        <f t="shared" si="97"/>
        <v>0.99999999999999056</v>
      </c>
      <c r="M648">
        <f t="shared" si="98"/>
        <v>5.8841820305133297E-15</v>
      </c>
    </row>
    <row r="649" spans="1:13" x14ac:dyDescent="0.35">
      <c r="A649" s="2">
        <f t="shared" si="100"/>
        <v>0.64700000000000046</v>
      </c>
      <c r="B649" s="1">
        <f>NORMDIST($A649,Calculator!$B$7,Calculator!$B$9,FALSE)/1000</f>
        <v>2.7669688736060909E-15</v>
      </c>
      <c r="C649" s="1">
        <f>NORMDIST($A649,Calculator!$B$7,Calculator!$B$9,TRUE)</f>
        <v>0.99999999999999445</v>
      </c>
      <c r="D649">
        <f t="shared" si="92"/>
        <v>3.5527136788005009E-15</v>
      </c>
      <c r="E649" s="1">
        <f>(1+(Calculator!B$4*(Calculator!B$2-1)))^(Calculator!B$8*A649)*(1-(Calculator!B$4))^(Calculator!B$8*(1-A649))</f>
        <v>701308.60100087908</v>
      </c>
      <c r="F649">
        <f>B649*Calculator!B$8</f>
        <v>2.7669688736060908E-12</v>
      </c>
      <c r="G649">
        <f t="shared" si="99"/>
        <v>1.940499069761666E-9</v>
      </c>
      <c r="H649">
        <f t="shared" si="93"/>
        <v>13.460703298817226</v>
      </c>
      <c r="I649">
        <f t="shared" si="94"/>
        <v>3.7245347044674089E-11</v>
      </c>
      <c r="J649">
        <f t="shared" si="95"/>
        <v>149.08854310440961</v>
      </c>
      <c r="K649">
        <f t="shared" si="96"/>
        <v>4.1252335818118138E-10</v>
      </c>
      <c r="L649">
        <f t="shared" si="97"/>
        <v>0.99999999999999423</v>
      </c>
      <c r="M649">
        <f t="shared" si="98"/>
        <v>3.6637359812630166E-15</v>
      </c>
    </row>
    <row r="650" spans="1:13" x14ac:dyDescent="0.35">
      <c r="A650" s="2">
        <f t="shared" si="100"/>
        <v>0.64800000000000046</v>
      </c>
      <c r="B650" s="1">
        <f>NORMDIST($A650,Calculator!$B$7,Calculator!$B$9,FALSE)/1000</f>
        <v>1.6930377175254469E-15</v>
      </c>
      <c r="C650" s="1">
        <f>NORMDIST($A650,Calculator!$B$7,Calculator!$B$9,TRUE)</f>
        <v>0.99999999999999667</v>
      </c>
      <c r="D650">
        <f t="shared" si="92"/>
        <v>2.2204460492503131E-15</v>
      </c>
      <c r="E650" s="1">
        <f>(1+(Calculator!B$4*(Calculator!B$2-1)))^(Calculator!B$8*A650)*(1-(Calculator!B$4))^(Calculator!B$8*(1-A650))</f>
        <v>775130.55900097289</v>
      </c>
      <c r="F650">
        <f>B650*Calculator!B$8</f>
        <v>1.6930377175254469E-12</v>
      </c>
      <c r="G650">
        <f t="shared" si="99"/>
        <v>1.3123252723952309E-9</v>
      </c>
      <c r="H650">
        <f t="shared" si="93"/>
        <v>13.56078675737421</v>
      </c>
      <c r="I650">
        <f t="shared" si="94"/>
        <v>2.2958923459554138E-11</v>
      </c>
      <c r="J650">
        <f t="shared" si="95"/>
        <v>151.54263428020784</v>
      </c>
      <c r="K650">
        <f t="shared" si="96"/>
        <v>2.5656739564955661E-10</v>
      </c>
      <c r="L650">
        <f t="shared" si="97"/>
        <v>0.99999999999999656</v>
      </c>
      <c r="M650">
        <f t="shared" si="98"/>
        <v>2.3314683517128287E-15</v>
      </c>
    </row>
    <row r="651" spans="1:13" x14ac:dyDescent="0.35">
      <c r="A651" s="2">
        <f t="shared" si="100"/>
        <v>0.64900000000000047</v>
      </c>
      <c r="B651" s="1">
        <f>NORMDIST($A651,Calculator!$B$7,Calculator!$B$9,FALSE)/1000</f>
        <v>1.0317808462048083E-15</v>
      </c>
      <c r="C651" s="1">
        <f>NORMDIST($A651,Calculator!$B$7,Calculator!$B$9,TRUE)</f>
        <v>0.999999999999998</v>
      </c>
      <c r="D651">
        <f t="shared" si="92"/>
        <v>1.3322676295501878E-15</v>
      </c>
      <c r="E651" s="1">
        <f>(1+(Calculator!B$4*(Calculator!B$2-1)))^(Calculator!B$8*A651)*(1-(Calculator!B$4))^(Calculator!B$8*(1-A651))</f>
        <v>856723.24942212924</v>
      </c>
      <c r="F651">
        <f>B651*Calculator!B$8</f>
        <v>1.0317808462048083E-12</v>
      </c>
      <c r="G651">
        <f t="shared" si="99"/>
        <v>8.8395063925209761E-10</v>
      </c>
      <c r="H651">
        <f t="shared" si="93"/>
        <v>13.660870215931194</v>
      </c>
      <c r="I651">
        <f t="shared" si="94"/>
        <v>1.409502423128755E-11</v>
      </c>
      <c r="J651">
        <f t="shared" si="95"/>
        <v>154.01675885335951</v>
      </c>
      <c r="K651">
        <f t="shared" si="96"/>
        <v>1.5891154177944118E-10</v>
      </c>
      <c r="L651">
        <f t="shared" si="97"/>
        <v>0.99999999999999789</v>
      </c>
      <c r="M651">
        <f t="shared" si="98"/>
        <v>1.3322676295501878E-15</v>
      </c>
    </row>
    <row r="652" spans="1:13" x14ac:dyDescent="0.35">
      <c r="A652" s="2">
        <f t="shared" si="100"/>
        <v>0.65000000000000047</v>
      </c>
      <c r="B652" s="1">
        <f>NORMDIST($A652,Calculator!$B$7,Calculator!$B$9,FALSE)/1000</f>
        <v>6.2627742562970394E-16</v>
      </c>
      <c r="C652" s="1">
        <f>NORMDIST($A652,Calculator!$B$7,Calculator!$B$9,TRUE)</f>
        <v>0.99999999999999878</v>
      </c>
      <c r="D652">
        <f t="shared" si="92"/>
        <v>0</v>
      </c>
      <c r="E652" s="1">
        <f>(1+(Calculator!B$4*(Calculator!B$2-1)))^(Calculator!B$8*A652)*(1-(Calculator!B$4))^(Calculator!B$8*(1-A652))</f>
        <v>946904.64409814088</v>
      </c>
      <c r="F652">
        <f>B652*Calculator!B$8</f>
        <v>6.2627742562970392E-13</v>
      </c>
      <c r="G652">
        <f t="shared" si="99"/>
        <v>5.9302500282259474E-10</v>
      </c>
      <c r="H652">
        <f t="shared" si="93"/>
        <v>13.760953674488174</v>
      </c>
      <c r="I652">
        <f t="shared" si="94"/>
        <v>8.6181746414680679E-12</v>
      </c>
      <c r="J652">
        <f t="shared" si="95"/>
        <v>156.51091682386456</v>
      </c>
      <c r="K652">
        <f t="shared" si="96"/>
        <v>9.8019254071394615E-11</v>
      </c>
      <c r="L652">
        <f t="shared" si="97"/>
        <v>0.99999999999999878</v>
      </c>
      <c r="M652">
        <f t="shared" si="98"/>
        <v>8.8817841970012523E-16</v>
      </c>
    </row>
    <row r="653" spans="1:13" x14ac:dyDescent="0.35">
      <c r="A653" s="2">
        <f t="shared" si="100"/>
        <v>0.65100000000000047</v>
      </c>
      <c r="B653" s="1">
        <f>NORMDIST($A653,Calculator!$B$7,Calculator!$B$9,FALSE)/1000</f>
        <v>3.7862084656334154E-16</v>
      </c>
      <c r="C653" s="1">
        <f>NORMDIST($A653,Calculator!$B$7,Calculator!$B$9,TRUE)</f>
        <v>0.99999999999999922</v>
      </c>
      <c r="D653">
        <f t="shared" si="92"/>
        <v>0</v>
      </c>
      <c r="E653" s="1">
        <f>(1+(Calculator!B$4*(Calculator!B$2-1)))^(Calculator!B$8*A653)*(1-(Calculator!B$4))^(Calculator!B$8*(1-A653))</f>
        <v>1046578.8171611048</v>
      </c>
      <c r="F653">
        <f>B653*Calculator!B$8</f>
        <v>3.7862084656334152E-13</v>
      </c>
      <c r="G653">
        <f t="shared" si="99"/>
        <v>3.9625655774879815E-10</v>
      </c>
      <c r="H653">
        <f t="shared" si="93"/>
        <v>13.861037133045158</v>
      </c>
      <c r="I653">
        <f t="shared" si="94"/>
        <v>5.24807761355947E-12</v>
      </c>
      <c r="J653">
        <f t="shared" si="95"/>
        <v>159.02510819172315</v>
      </c>
      <c r="K653">
        <f t="shared" si="96"/>
        <v>6.0210221088377201E-11</v>
      </c>
      <c r="L653">
        <f t="shared" si="97"/>
        <v>0.99999999999999922</v>
      </c>
      <c r="M653">
        <f t="shared" si="98"/>
        <v>0</v>
      </c>
    </row>
    <row r="654" spans="1:13" x14ac:dyDescent="0.35">
      <c r="A654" s="2">
        <f t="shared" si="100"/>
        <v>0.65200000000000047</v>
      </c>
      <c r="B654" s="1">
        <f>NORMDIST($A654,Calculator!$B$7,Calculator!$B$9,FALSE)/1000</f>
        <v>2.2798210272913951E-16</v>
      </c>
      <c r="C654" s="1">
        <f>NORMDIST($A654,Calculator!$B$7,Calculator!$B$9,TRUE)</f>
        <v>0.99999999999999956</v>
      </c>
      <c r="D654">
        <f t="shared" si="92"/>
        <v>0</v>
      </c>
      <c r="E654" s="1">
        <f>(1+(Calculator!B$4*(Calculator!B$2-1)))^(Calculator!B$8*A654)*(1-(Calculator!B$4))^(Calculator!B$8*(1-A654))</f>
        <v>1156745.0084412186</v>
      </c>
      <c r="F654">
        <f>B654*Calculator!B$8</f>
        <v>2.2798210272913951E-13</v>
      </c>
      <c r="G654">
        <f t="shared" si="99"/>
        <v>2.6371715934586527E-10</v>
      </c>
      <c r="H654">
        <f t="shared" si="93"/>
        <v>13.961120591602139</v>
      </c>
      <c r="I654">
        <f t="shared" si="94"/>
        <v>3.1828856289285439E-12</v>
      </c>
      <c r="J654">
        <f t="shared" si="95"/>
        <v>161.55933295693509</v>
      </c>
      <c r="K654">
        <f t="shared" si="96"/>
        <v>3.6832636443039229E-11</v>
      </c>
      <c r="L654">
        <f t="shared" si="97"/>
        <v>0.99999999999999956</v>
      </c>
      <c r="M654">
        <f t="shared" si="98"/>
        <v>0</v>
      </c>
    </row>
    <row r="655" spans="1:13" x14ac:dyDescent="0.35">
      <c r="A655" s="2">
        <f t="shared" si="100"/>
        <v>0.65300000000000047</v>
      </c>
      <c r="B655" s="1">
        <f>NORMDIST($A655,Calculator!$B$7,Calculator!$B$9,FALSE)/1000</f>
        <v>1.3672736869224728E-16</v>
      </c>
      <c r="C655" s="1">
        <f>NORMDIST($A655,Calculator!$B$7,Calculator!$B$9,TRUE)</f>
        <v>0.99999999999999978</v>
      </c>
      <c r="D655">
        <f t="shared" si="92"/>
        <v>0</v>
      </c>
      <c r="E655" s="1">
        <f>(1+(Calculator!B$4*(Calculator!B$2-1)))^(Calculator!B$8*A655)*(1-(Calculator!B$4))^(Calculator!B$8*(1-A655))</f>
        <v>1278507.6409087174</v>
      </c>
      <c r="F655">
        <f>B655*Calculator!B$8</f>
        <v>1.3672736869224729E-13</v>
      </c>
      <c r="G655">
        <f t="shared" si="99"/>
        <v>1.7480698559438151E-10</v>
      </c>
      <c r="H655">
        <f t="shared" si="93"/>
        <v>14.061204050159123</v>
      </c>
      <c r="I655">
        <f t="shared" si="94"/>
        <v>1.9225514304230273E-12</v>
      </c>
      <c r="J655">
        <f t="shared" si="95"/>
        <v>164.1135911195006</v>
      </c>
      <c r="K655">
        <f t="shared" si="96"/>
        <v>2.2438819480404679E-11</v>
      </c>
      <c r="L655">
        <f t="shared" si="97"/>
        <v>0.99999999999999978</v>
      </c>
      <c r="M655">
        <f t="shared" si="98"/>
        <v>0</v>
      </c>
    </row>
    <row r="656" spans="1:13" x14ac:dyDescent="0.35">
      <c r="A656" s="2">
        <f t="shared" si="100"/>
        <v>0.65400000000000047</v>
      </c>
      <c r="B656" s="1">
        <f>NORMDIST($A656,Calculator!$B$7,Calculator!$B$9,FALSE)/1000</f>
        <v>8.167114140021712E-17</v>
      </c>
      <c r="C656" s="1">
        <f>NORMDIST($A656,Calculator!$B$7,Calculator!$B$9,TRUE)</f>
        <v>0.99999999999999989</v>
      </c>
      <c r="D656">
        <f t="shared" si="92"/>
        <v>0</v>
      </c>
      <c r="E656" s="1">
        <f>(1+(Calculator!B$4*(Calculator!B$2-1)))^(Calculator!B$8*A656)*(1-(Calculator!B$4))^(Calculator!B$8*(1-A656))</f>
        <v>1413087.3925833213</v>
      </c>
      <c r="F656">
        <f>B656*Calculator!B$8</f>
        <v>8.1671141400217117E-14</v>
      </c>
      <c r="G656">
        <f t="shared" si="99"/>
        <v>1.1540846025053656E-10</v>
      </c>
      <c r="H656">
        <f t="shared" si="93"/>
        <v>14.161287508716107</v>
      </c>
      <c r="I656">
        <f t="shared" si="94"/>
        <v>1.1565685145334815E-12</v>
      </c>
      <c r="J656">
        <f t="shared" si="95"/>
        <v>166.68788267941954</v>
      </c>
      <c r="K656">
        <f t="shared" si="96"/>
        <v>1.3613589636013675E-11</v>
      </c>
      <c r="L656">
        <f t="shared" si="97"/>
        <v>0.99999999999999989</v>
      </c>
      <c r="M656">
        <f t="shared" si="98"/>
        <v>0</v>
      </c>
    </row>
    <row r="657" spans="1:13" x14ac:dyDescent="0.35">
      <c r="A657" s="2">
        <f t="shared" si="100"/>
        <v>0.65500000000000047</v>
      </c>
      <c r="B657" s="1">
        <f>NORMDIST($A657,Calculator!$B$7,Calculator!$B$9,FALSE)/1000</f>
        <v>4.8589257501855095E-17</v>
      </c>
      <c r="C657" s="1">
        <f>NORMDIST($A657,Calculator!$B$7,Calculator!$B$9,TRUE)</f>
        <v>0.99999999999999989</v>
      </c>
      <c r="D657">
        <f t="shared" si="92"/>
        <v>0</v>
      </c>
      <c r="E657" s="1">
        <f>(1+(Calculator!B$4*(Calculator!B$2-1)))^(Calculator!B$8*A657)*(1-(Calculator!B$4))^(Calculator!B$8*(1-A657))</f>
        <v>1561833.4339078786</v>
      </c>
      <c r="F657">
        <f>B657*Calculator!B$8</f>
        <v>4.8589257501855094E-14</v>
      </c>
      <c r="G657">
        <f t="shared" si="99"/>
        <v>7.5888326895156492E-11</v>
      </c>
      <c r="H657">
        <f t="shared" si="93"/>
        <v>14.261370967273088</v>
      </c>
      <c r="I657">
        <f t="shared" si="94"/>
        <v>6.9294942625831232E-13</v>
      </c>
      <c r="J657">
        <f t="shared" si="95"/>
        <v>169.28220763669185</v>
      </c>
      <c r="K657">
        <f t="shared" si="96"/>
        <v>8.2252967773417211E-12</v>
      </c>
      <c r="L657">
        <f t="shared" si="97"/>
        <v>0.99999999999999989</v>
      </c>
      <c r="M657">
        <f t="shared" si="98"/>
        <v>0</v>
      </c>
    </row>
    <row r="658" spans="1:13" x14ac:dyDescent="0.35">
      <c r="A658" s="2">
        <f t="shared" si="100"/>
        <v>0.65600000000000047</v>
      </c>
      <c r="B658" s="1">
        <f>NORMDIST($A658,Calculator!$B$7,Calculator!$B$9,FALSE)/1000</f>
        <v>2.8791902854913986E-17</v>
      </c>
      <c r="C658" s="1">
        <f>NORMDIST($A658,Calculator!$B$7,Calculator!$B$9,TRUE)</f>
        <v>1</v>
      </c>
      <c r="D658">
        <f t="shared" si="92"/>
        <v>0</v>
      </c>
      <c r="E658" s="1">
        <f>(1+(Calculator!B$4*(Calculator!B$2-1)))^(Calculator!B$8*A658)*(1-(Calculator!B$4))^(Calculator!B$8*(1-A658))</f>
        <v>1726236.9532666053</v>
      </c>
      <c r="F658">
        <f>B658*Calculator!B$8</f>
        <v>2.8791902854913984E-14</v>
      </c>
      <c r="G658">
        <f t="shared" si="99"/>
        <v>4.9701646663014794E-11</v>
      </c>
      <c r="H658">
        <f t="shared" si="93"/>
        <v>14.361454425830072</v>
      </c>
      <c r="I658">
        <f t="shared" si="94"/>
        <v>4.1349360068377393E-13</v>
      </c>
      <c r="J658">
        <f t="shared" si="95"/>
        <v>171.89656599131771</v>
      </c>
      <c r="K658">
        <f t="shared" si="96"/>
        <v>4.9492292291153308E-12</v>
      </c>
      <c r="L658">
        <f t="shared" si="97"/>
        <v>0.99999999999999989</v>
      </c>
      <c r="M658">
        <f t="shared" si="98"/>
        <v>0</v>
      </c>
    </row>
    <row r="659" spans="1:13" x14ac:dyDescent="0.35">
      <c r="A659" s="2">
        <f t="shared" si="100"/>
        <v>0.65700000000000047</v>
      </c>
      <c r="B659" s="1">
        <f>NORMDIST($A659,Calculator!$B$7,Calculator!$B$9,FALSE)/1000</f>
        <v>1.6992565094357092E-17</v>
      </c>
      <c r="C659" s="1">
        <f>NORMDIST($A659,Calculator!$B$7,Calculator!$B$9,TRUE)</f>
        <v>1</v>
      </c>
      <c r="D659">
        <f t="shared" si="92"/>
        <v>0</v>
      </c>
      <c r="E659" s="1">
        <f>(1+(Calculator!B$4*(Calculator!B$2-1)))^(Calculator!B$8*A659)*(1-(Calculator!B$4))^(Calculator!B$8*(1-A659))</f>
        <v>1907946.1062420402</v>
      </c>
      <c r="F659">
        <f>B659*Calculator!B$8</f>
        <v>1.6992565094357093E-14</v>
      </c>
      <c r="G659">
        <f t="shared" si="99"/>
        <v>3.2420898406843018E-11</v>
      </c>
      <c r="H659">
        <f t="shared" si="93"/>
        <v>14.461537884387056</v>
      </c>
      <c r="I659">
        <f t="shared" si="94"/>
        <v>2.4573862386495819E-13</v>
      </c>
      <c r="J659">
        <f t="shared" si="95"/>
        <v>174.53095774329705</v>
      </c>
      <c r="K659">
        <f t="shared" si="96"/>
        <v>2.9657286604334623E-12</v>
      </c>
      <c r="L659">
        <f t="shared" si="97"/>
        <v>1</v>
      </c>
      <c r="M659">
        <f t="shared" si="98"/>
        <v>0</v>
      </c>
    </row>
    <row r="660" spans="1:13" x14ac:dyDescent="0.35">
      <c r="A660" s="2">
        <f t="shared" si="100"/>
        <v>0.65800000000000047</v>
      </c>
      <c r="B660" s="1">
        <f>NORMDIST($A660,Calculator!$B$7,Calculator!$B$9,FALSE)/1000</f>
        <v>9.988631339275746E-18</v>
      </c>
      <c r="C660" s="1">
        <f>NORMDIST($A660,Calculator!$B$7,Calculator!$B$9,TRUE)</f>
        <v>1</v>
      </c>
      <c r="D660">
        <f t="shared" si="92"/>
        <v>0</v>
      </c>
      <c r="E660" s="1">
        <f>(1+(Calculator!B$4*(Calculator!B$2-1)))^(Calculator!B$8*A660)*(1-(Calculator!B$4))^(Calculator!B$8*(1-A660))</f>
        <v>2108782.5384780401</v>
      </c>
      <c r="F660">
        <f>B660*Calculator!B$8</f>
        <v>9.9886313392757457E-15</v>
      </c>
      <c r="G660">
        <f t="shared" si="99"/>
        <v>2.1063851351559214E-11</v>
      </c>
      <c r="H660">
        <f t="shared" si="93"/>
        <v>14.561621342944036</v>
      </c>
      <c r="I660">
        <f t="shared" si="94"/>
        <v>1.4545066729679738E-13</v>
      </c>
      <c r="J660">
        <f t="shared" si="95"/>
        <v>177.18538289262972</v>
      </c>
      <c r="K660">
        <f t="shared" si="96"/>
        <v>1.7698394684228938E-12</v>
      </c>
      <c r="L660">
        <f t="shared" si="97"/>
        <v>1</v>
      </c>
      <c r="M660">
        <f t="shared" si="98"/>
        <v>0</v>
      </c>
    </row>
    <row r="661" spans="1:13" x14ac:dyDescent="0.35">
      <c r="A661" s="2">
        <f t="shared" si="100"/>
        <v>0.65900000000000047</v>
      </c>
      <c r="B661" s="1">
        <f>NORMDIST($A661,Calculator!$B$7,Calculator!$B$9,FALSE)/1000</f>
        <v>5.848055625779957E-18</v>
      </c>
      <c r="C661" s="1">
        <f>NORMDIST($A661,Calculator!$B$7,Calculator!$B$9,TRUE)</f>
        <v>1</v>
      </c>
      <c r="D661">
        <f t="shared" si="92"/>
        <v>0</v>
      </c>
      <c r="E661" s="1">
        <f>(1+(Calculator!B$4*(Calculator!B$2-1)))^(Calculator!B$8*A661)*(1-(Calculator!B$4))^(Calculator!B$8*(1-A661))</f>
        <v>2330759.6477915216</v>
      </c>
      <c r="F661">
        <f>B661*Calculator!B$8</f>
        <v>5.8480556257799568E-15</v>
      </c>
      <c r="G661">
        <f t="shared" si="99"/>
        <v>1.3630412070608119E-11</v>
      </c>
      <c r="H661">
        <f t="shared" si="93"/>
        <v>14.661704801501021</v>
      </c>
      <c r="I661">
        <f t="shared" si="94"/>
        <v>8.5742465247943047E-14</v>
      </c>
      <c r="J661">
        <f t="shared" si="95"/>
        <v>179.85984143931594</v>
      </c>
      <c r="K661">
        <f t="shared" si="96"/>
        <v>1.0518303575810826E-12</v>
      </c>
      <c r="L661">
        <f t="shared" si="97"/>
        <v>1</v>
      </c>
      <c r="M661">
        <f t="shared" si="98"/>
        <v>0</v>
      </c>
    </row>
    <row r="662" spans="1:13" x14ac:dyDescent="0.35">
      <c r="A662" s="2">
        <f t="shared" si="100"/>
        <v>0.66000000000000048</v>
      </c>
      <c r="B662" s="1">
        <f>NORMDIST($A662,Calculator!$B$7,Calculator!$B$9,FALSE)/1000</f>
        <v>3.4101656349237213E-18</v>
      </c>
      <c r="C662" s="1">
        <f>NORMDIST($A662,Calculator!$B$7,Calculator!$B$9,TRUE)</f>
        <v>1</v>
      </c>
      <c r="D662">
        <f t="shared" si="92"/>
        <v>0</v>
      </c>
      <c r="E662" s="1">
        <f>(1+(Calculator!B$4*(Calculator!B$2-1)))^(Calculator!B$8*A662)*(1-(Calculator!B$4))^(Calculator!B$8*(1-A662))</f>
        <v>2576102.7686116765</v>
      </c>
      <c r="F662">
        <f>B662*Calculator!B$8</f>
        <v>3.4101656349237214E-15</v>
      </c>
      <c r="G662">
        <f t="shared" si="99"/>
        <v>8.7849371335513935E-12</v>
      </c>
      <c r="H662">
        <f t="shared" si="93"/>
        <v>14.761788260058001</v>
      </c>
      <c r="I662">
        <f t="shared" si="94"/>
        <v>5.0340143034470233E-14</v>
      </c>
      <c r="J662">
        <f t="shared" si="95"/>
        <v>182.55433338335553</v>
      </c>
      <c r="K662">
        <f t="shared" si="96"/>
        <v>6.2254051421032727E-13</v>
      </c>
      <c r="L662">
        <f t="shared" si="97"/>
        <v>1</v>
      </c>
      <c r="M662">
        <f t="shared" si="98"/>
        <v>0</v>
      </c>
    </row>
    <row r="663" spans="1:13" x14ac:dyDescent="0.35">
      <c r="A663" s="2">
        <f t="shared" si="100"/>
        <v>0.66100000000000048</v>
      </c>
      <c r="B663" s="1">
        <f>NORMDIST($A663,Calculator!$B$7,Calculator!$B$9,FALSE)/1000</f>
        <v>1.9806052254479444E-18</v>
      </c>
      <c r="C663" s="1">
        <f>NORMDIST($A663,Calculator!$B$7,Calculator!$B$9,TRUE)</f>
        <v>1</v>
      </c>
      <c r="D663">
        <f t="shared" si="92"/>
        <v>0</v>
      </c>
      <c r="E663" s="1">
        <f>(1+(Calculator!B$4*(Calculator!B$2-1)))^(Calculator!B$8*A663)*(1-(Calculator!B$4))^(Calculator!B$8*(1-A663))</f>
        <v>2847271.4810971208</v>
      </c>
      <c r="F663">
        <f>B663*Calculator!B$8</f>
        <v>1.9806052254479445E-15</v>
      </c>
      <c r="G663">
        <f t="shared" si="99"/>
        <v>5.6393207737298657E-12</v>
      </c>
      <c r="H663">
        <f t="shared" si="93"/>
        <v>14.861871718614985</v>
      </c>
      <c r="I663">
        <f t="shared" si="94"/>
        <v>2.9435500785825862E-14</v>
      </c>
      <c r="J663">
        <f t="shared" si="95"/>
        <v>185.26885872474867</v>
      </c>
      <c r="K663">
        <f t="shared" si="96"/>
        <v>3.6694446970301421E-13</v>
      </c>
      <c r="L663">
        <f t="shared" si="97"/>
        <v>1</v>
      </c>
      <c r="M663">
        <f t="shared" si="98"/>
        <v>0</v>
      </c>
    </row>
    <row r="664" spans="1:13" x14ac:dyDescent="0.35">
      <c r="A664" s="2">
        <f t="shared" si="100"/>
        <v>0.66200000000000048</v>
      </c>
      <c r="B664" s="1">
        <f>NORMDIST($A664,Calculator!$B$7,Calculator!$B$9,FALSE)/1000</f>
        <v>1.1457209005623312E-18</v>
      </c>
      <c r="C664" s="1">
        <f>NORMDIST($A664,Calculator!$B$7,Calculator!$B$9,TRUE)</f>
        <v>1</v>
      </c>
      <c r="D664">
        <f t="shared" si="92"/>
        <v>0</v>
      </c>
      <c r="E664" s="1">
        <f>(1+(Calculator!B$4*(Calculator!B$2-1)))^(Calculator!B$8*A664)*(1-(Calculator!B$4))^(Calculator!B$8*(1-A664))</f>
        <v>3146984.2685810328</v>
      </c>
      <c r="F664">
        <f>B664*Calculator!B$8</f>
        <v>1.1457209005623313E-15</v>
      </c>
      <c r="G664">
        <f t="shared" si="99"/>
        <v>3.6055656502541499E-12</v>
      </c>
      <c r="H664">
        <f t="shared" si="93"/>
        <v>14.961955177171969</v>
      </c>
      <c r="I664">
        <f t="shared" si="94"/>
        <v>1.7142224759762705E-14</v>
      </c>
      <c r="J664">
        <f t="shared" si="95"/>
        <v>188.00341746349525</v>
      </c>
      <c r="K664">
        <f t="shared" si="96"/>
        <v>2.1539944476507171E-13</v>
      </c>
      <c r="L664">
        <f t="shared" si="97"/>
        <v>1</v>
      </c>
      <c r="M664">
        <f t="shared" si="98"/>
        <v>0</v>
      </c>
    </row>
    <row r="665" spans="1:13" x14ac:dyDescent="0.35">
      <c r="A665" s="2">
        <f t="shared" si="100"/>
        <v>0.66300000000000048</v>
      </c>
      <c r="B665" s="1">
        <f>NORMDIST($A665,Calculator!$B$7,Calculator!$B$9,FALSE)/1000</f>
        <v>6.6011289883430397E-19</v>
      </c>
      <c r="C665" s="1">
        <f>NORMDIST($A665,Calculator!$B$7,Calculator!$B$9,TRUE)</f>
        <v>1</v>
      </c>
      <c r="D665">
        <f t="shared" si="92"/>
        <v>0</v>
      </c>
      <c r="E665" s="1">
        <f>(1+(Calculator!B$4*(Calculator!B$2-1)))^(Calculator!B$8*A665)*(1-(Calculator!B$4))^(Calculator!B$8*(1-A665))</f>
        <v>3478245.7705369242</v>
      </c>
      <c r="F665">
        <f>B665*Calculator!B$8</f>
        <v>6.6011289883430395E-16</v>
      </c>
      <c r="G665">
        <f t="shared" si="99"/>
        <v>2.2960348984472865E-12</v>
      </c>
      <c r="H665">
        <f t="shared" si="93"/>
        <v>15.06203863572895</v>
      </c>
      <c r="I665">
        <f t="shared" si="94"/>
        <v>9.942645986185321E-15</v>
      </c>
      <c r="J665">
        <f t="shared" si="95"/>
        <v>190.7580095995952</v>
      </c>
      <c r="K665">
        <f t="shared" si="96"/>
        <v>1.2592182269265077E-13</v>
      </c>
      <c r="L665">
        <f t="shared" si="97"/>
        <v>1</v>
      </c>
      <c r="M665">
        <f t="shared" si="98"/>
        <v>0</v>
      </c>
    </row>
    <row r="666" spans="1:13" x14ac:dyDescent="0.35">
      <c r="A666" s="2">
        <f t="shared" si="100"/>
        <v>0.66400000000000048</v>
      </c>
      <c r="B666" s="1">
        <f>NORMDIST($A666,Calculator!$B$7,Calculator!$B$9,FALSE)/1000</f>
        <v>3.7880532094307857E-19</v>
      </c>
      <c r="C666" s="1">
        <f>NORMDIST($A666,Calculator!$B$7,Calculator!$B$9,TRUE)</f>
        <v>1</v>
      </c>
      <c r="D666">
        <f t="shared" si="92"/>
        <v>0</v>
      </c>
      <c r="E666" s="1">
        <f>(1+(Calculator!B$4*(Calculator!B$2-1)))^(Calculator!B$8*A666)*(1-(Calculator!B$4))^(Calculator!B$8*(1-A666))</f>
        <v>3844376.904277659</v>
      </c>
      <c r="F666">
        <f>B666*Calculator!B$8</f>
        <v>3.7880532094307857E-16</v>
      </c>
      <c r="G666">
        <f t="shared" si="99"/>
        <v>1.4562704270510574E-12</v>
      </c>
      <c r="H666">
        <f t="shared" si="93"/>
        <v>15.162122094285934</v>
      </c>
      <c r="I666">
        <f t="shared" si="94"/>
        <v>5.7434925261041261E-15</v>
      </c>
      <c r="J666">
        <f t="shared" si="95"/>
        <v>193.5326351330487</v>
      </c>
      <c r="K666">
        <f t="shared" si="96"/>
        <v>7.3311191964534232E-14</v>
      </c>
      <c r="L666">
        <f t="shared" si="97"/>
        <v>1</v>
      </c>
      <c r="M666">
        <f t="shared" si="98"/>
        <v>0</v>
      </c>
    </row>
    <row r="667" spans="1:13" x14ac:dyDescent="0.35">
      <c r="A667" s="2">
        <f t="shared" si="100"/>
        <v>0.66500000000000048</v>
      </c>
      <c r="B667" s="1">
        <f>NORMDIST($A667,Calculator!$B$7,Calculator!$B$9,FALSE)/1000</f>
        <v>2.1650722350668342E-19</v>
      </c>
      <c r="C667" s="1">
        <f>NORMDIST($A667,Calculator!$B$7,Calculator!$B$9,TRUE)</f>
        <v>1</v>
      </c>
      <c r="D667">
        <f t="shared" si="92"/>
        <v>0</v>
      </c>
      <c r="E667" s="1">
        <f>(1+(Calculator!B$4*(Calculator!B$2-1)))^(Calculator!B$8*A667)*(1-(Calculator!B$4))^(Calculator!B$8*(1-A667))</f>
        <v>4249048.1573595097</v>
      </c>
      <c r="F667">
        <f>B667*Calculator!B$8</f>
        <v>2.1650722350668342E-16</v>
      </c>
      <c r="G667">
        <f t="shared" si="99"/>
        <v>9.1994961909609664E-13</v>
      </c>
      <c r="H667">
        <f t="shared" si="93"/>
        <v>15.262205552842914</v>
      </c>
      <c r="I667">
        <f t="shared" si="94"/>
        <v>3.3043777488343056E-15</v>
      </c>
      <c r="J667">
        <f t="shared" si="95"/>
        <v>196.32729406385556</v>
      </c>
      <c r="K667">
        <f t="shared" si="96"/>
        <v>4.250627733634554E-14</v>
      </c>
      <c r="L667">
        <f t="shared" si="97"/>
        <v>1</v>
      </c>
      <c r="M667">
        <f t="shared" si="98"/>
        <v>0</v>
      </c>
    </row>
    <row r="668" spans="1:13" x14ac:dyDescent="0.35">
      <c r="A668" s="2">
        <f t="shared" si="100"/>
        <v>0.66600000000000048</v>
      </c>
      <c r="B668" s="1">
        <f>NORMDIST($A668,Calculator!$B$7,Calculator!$B$9,FALSE)/1000</f>
        <v>1.2325007118759777E-19</v>
      </c>
      <c r="C668" s="1">
        <f>NORMDIST($A668,Calculator!$B$7,Calculator!$B$9,TRUE)</f>
        <v>1</v>
      </c>
      <c r="D668">
        <f t="shared" si="92"/>
        <v>0</v>
      </c>
      <c r="E668" s="1">
        <f>(1+(Calculator!B$4*(Calculator!B$2-1)))^(Calculator!B$8*A668)*(1-(Calculator!B$4))^(Calculator!B$8*(1-A668))</f>
        <v>4696316.3844499914</v>
      </c>
      <c r="F668">
        <f>B668*Calculator!B$8</f>
        <v>1.2325007118759777E-16</v>
      </c>
      <c r="G668">
        <f t="shared" si="99"/>
        <v>5.7882132870294319E-13</v>
      </c>
      <c r="H668">
        <f t="shared" si="93"/>
        <v>15.362289011399898</v>
      </c>
      <c r="I668">
        <f t="shared" si="94"/>
        <v>1.8934032142594886E-15</v>
      </c>
      <c r="J668">
        <f t="shared" si="95"/>
        <v>199.14198639201598</v>
      </c>
      <c r="K668">
        <f t="shared" si="96"/>
        <v>2.4544263999255594E-14</v>
      </c>
      <c r="L668">
        <f t="shared" si="97"/>
        <v>1</v>
      </c>
      <c r="M668">
        <f t="shared" si="98"/>
        <v>0</v>
      </c>
    </row>
    <row r="669" spans="1:13" x14ac:dyDescent="0.35">
      <c r="A669" s="2">
        <f t="shared" si="100"/>
        <v>0.66700000000000048</v>
      </c>
      <c r="B669" s="1">
        <f>NORMDIST($A669,Calculator!$B$7,Calculator!$B$9,FALSE)/1000</f>
        <v>6.9881213048913113E-20</v>
      </c>
      <c r="C669" s="1">
        <f>NORMDIST($A669,Calculator!$B$7,Calculator!$B$9,TRUE)</f>
        <v>1</v>
      </c>
      <c r="D669">
        <f t="shared" si="92"/>
        <v>0</v>
      </c>
      <c r="E669" s="1">
        <f>(1+(Calculator!B$4*(Calculator!B$2-1)))^(Calculator!B$8*A669)*(1-(Calculator!B$4))^(Calculator!B$8*(1-A669))</f>
        <v>5190665.4775499981</v>
      </c>
      <c r="F669">
        <f>B669*Calculator!B$8</f>
        <v>6.9881213048913113E-17</v>
      </c>
      <c r="G669">
        <f t="shared" si="99"/>
        <v>3.6273000010230974E-13</v>
      </c>
      <c r="H669">
        <f t="shared" si="93"/>
        <v>15.462372469956883</v>
      </c>
      <c r="I669">
        <f t="shared" si="94"/>
        <v>1.0805293448147058E-15</v>
      </c>
      <c r="J669">
        <f t="shared" si="95"/>
        <v>201.97671211752984</v>
      </c>
      <c r="K669">
        <f t="shared" si="96"/>
        <v>1.4114377650404094E-14</v>
      </c>
      <c r="L669">
        <f t="shared" si="97"/>
        <v>1</v>
      </c>
      <c r="M669">
        <f t="shared" si="98"/>
        <v>0</v>
      </c>
    </row>
    <row r="670" spans="1:13" x14ac:dyDescent="0.35">
      <c r="A670" s="2">
        <f t="shared" si="100"/>
        <v>0.66800000000000048</v>
      </c>
      <c r="B670" s="1">
        <f>NORMDIST($A670,Calculator!$B$7,Calculator!$B$9,FALSE)/1000</f>
        <v>3.9463187396606402E-20</v>
      </c>
      <c r="C670" s="1">
        <f>NORMDIST($A670,Calculator!$B$7,Calculator!$B$9,TRUE)</f>
        <v>1</v>
      </c>
      <c r="D670">
        <f t="shared" si="92"/>
        <v>0</v>
      </c>
      <c r="E670" s="1">
        <f>(1+(Calculator!B$4*(Calculator!B$2-1)))^(Calculator!B$8*A670)*(1-(Calculator!B$4))^(Calculator!B$8*(1-A670))</f>
        <v>5737051.3172920914</v>
      </c>
      <c r="F670">
        <f>B670*Calculator!B$8</f>
        <v>3.9463187396606402E-17</v>
      </c>
      <c r="G670">
        <f t="shared" si="99"/>
        <v>2.2640233123824542E-13</v>
      </c>
      <c r="H670">
        <f t="shared" si="93"/>
        <v>15.562455928513863</v>
      </c>
      <c r="I670">
        <f t="shared" si="94"/>
        <v>6.1414411465837087E-16</v>
      </c>
      <c r="J670">
        <f t="shared" si="95"/>
        <v>204.83147124039706</v>
      </c>
      <c r="K670">
        <f t="shared" si="96"/>
        <v>8.083302734282384E-15</v>
      </c>
      <c r="L670">
        <f t="shared" si="97"/>
        <v>1</v>
      </c>
      <c r="M670">
        <f t="shared" si="98"/>
        <v>0</v>
      </c>
    </row>
    <row r="671" spans="1:13" x14ac:dyDescent="0.35">
      <c r="A671" s="2">
        <f t="shared" si="100"/>
        <v>0.66900000000000048</v>
      </c>
      <c r="B671" s="1">
        <f>NORMDIST($A671,Calculator!$B$7,Calculator!$B$9,FALSE)/1000</f>
        <v>2.2196390292574033E-20</v>
      </c>
      <c r="C671" s="1">
        <f>NORMDIST($A671,Calculator!$B$7,Calculator!$B$9,TRUE)</f>
        <v>1</v>
      </c>
      <c r="D671">
        <f t="shared" si="92"/>
        <v>0</v>
      </c>
      <c r="E671" s="1">
        <f>(1+(Calculator!B$4*(Calculator!B$2-1)))^(Calculator!B$8*A671)*(1-(Calculator!B$4))^(Calculator!B$8*(1-A671))</f>
        <v>6340951.4559544278</v>
      </c>
      <c r="F671">
        <f>B671*Calculator!B$8</f>
        <v>2.2196390292574032E-17</v>
      </c>
      <c r="G671">
        <f t="shared" si="99"/>
        <v>1.4074623334263003E-13</v>
      </c>
      <c r="H671">
        <f t="shared" si="93"/>
        <v>15.662539387070847</v>
      </c>
      <c r="I671">
        <f t="shared" si="94"/>
        <v>3.4765183720823778E-16</v>
      </c>
      <c r="J671">
        <f t="shared" si="95"/>
        <v>207.70626376061784</v>
      </c>
      <c r="K671">
        <f t="shared" si="96"/>
        <v>4.6103292966429995E-15</v>
      </c>
      <c r="L671">
        <f t="shared" si="97"/>
        <v>1</v>
      </c>
      <c r="M671">
        <f t="shared" si="98"/>
        <v>0</v>
      </c>
    </row>
    <row r="672" spans="1:13" x14ac:dyDescent="0.35">
      <c r="A672" s="2">
        <f t="shared" si="100"/>
        <v>0.67000000000000048</v>
      </c>
      <c r="B672" s="1">
        <f>NORMDIST($A672,Calculator!$B$7,Calculator!$B$9,FALSE)/1000</f>
        <v>1.2434576936348055E-20</v>
      </c>
      <c r="C672" s="1">
        <f>NORMDIST($A672,Calculator!$B$7,Calculator!$B$9,TRUE)</f>
        <v>1</v>
      </c>
      <c r="D672">
        <f t="shared" si="92"/>
        <v>0</v>
      </c>
      <c r="E672" s="1">
        <f>(1+(Calculator!B$4*(Calculator!B$2-1)))^(Calculator!B$8*A672)*(1-(Calculator!B$4))^(Calculator!B$8*(1-A672))</f>
        <v>7008420.0302654309</v>
      </c>
      <c r="F672">
        <f>B672*Calculator!B$8</f>
        <v>1.2434576936348054E-17</v>
      </c>
      <c r="G672">
        <f t="shared" si="99"/>
        <v>8.714673806857826E-14</v>
      </c>
      <c r="H672">
        <f t="shared" si="93"/>
        <v>15.762622845627831</v>
      </c>
      <c r="I672">
        <f t="shared" si="94"/>
        <v>1.9600154649259676E-16</v>
      </c>
      <c r="J672">
        <f t="shared" si="95"/>
        <v>210.60108967819207</v>
      </c>
      <c r="K672">
        <f t="shared" si="96"/>
        <v>2.6187354524822152E-15</v>
      </c>
      <c r="L672">
        <f t="shared" si="97"/>
        <v>1</v>
      </c>
      <c r="M672">
        <f t="shared" si="98"/>
        <v>0</v>
      </c>
    </row>
    <row r="673" spans="1:13" x14ac:dyDescent="0.35">
      <c r="A673" s="2">
        <f t="shared" si="100"/>
        <v>0.67100000000000048</v>
      </c>
      <c r="B673" s="1">
        <f>NORMDIST($A673,Calculator!$B$7,Calculator!$B$9,FALSE)/1000</f>
        <v>6.9380614675243365E-21</v>
      </c>
      <c r="C673" s="1">
        <f>NORMDIST($A673,Calculator!$B$7,Calculator!$B$9,TRUE)</f>
        <v>1</v>
      </c>
      <c r="D673">
        <f t="shared" si="92"/>
        <v>0</v>
      </c>
      <c r="E673" s="1">
        <f>(1+(Calculator!B$4*(Calculator!B$2-1)))^(Calculator!B$8*A673)*(1-(Calculator!B$4))^(Calculator!B$8*(1-A673))</f>
        <v>7746148.4545039088</v>
      </c>
      <c r="F673">
        <f>B673*Calculator!B$8</f>
        <v>6.9380614675243364E-18</v>
      </c>
      <c r="G673">
        <f t="shared" si="99"/>
        <v>5.374325411391676E-14</v>
      </c>
      <c r="H673">
        <f t="shared" si="93"/>
        <v>15.862706304184815</v>
      </c>
      <c r="I673">
        <f t="shared" si="94"/>
        <v>1.1005643137972004E-16</v>
      </c>
      <c r="J673">
        <f t="shared" si="95"/>
        <v>213.51594899311974</v>
      </c>
      <c r="K673">
        <f t="shared" si="96"/>
        <v>1.4813867784110556E-15</v>
      </c>
      <c r="L673">
        <f t="shared" si="97"/>
        <v>1</v>
      </c>
      <c r="M673">
        <f t="shared" si="98"/>
        <v>0</v>
      </c>
    </row>
    <row r="674" spans="1:13" x14ac:dyDescent="0.35">
      <c r="A674" s="2">
        <f t="shared" si="100"/>
        <v>0.67200000000000049</v>
      </c>
      <c r="B674" s="1">
        <f>NORMDIST($A674,Calculator!$B$7,Calculator!$B$9,FALSE)/1000</f>
        <v>3.85570448604204E-21</v>
      </c>
      <c r="C674" s="1">
        <f>NORMDIST($A674,Calculator!$B$7,Calculator!$B$9,TRUE)</f>
        <v>1</v>
      </c>
      <c r="D674">
        <f t="shared" si="92"/>
        <v>0</v>
      </c>
      <c r="E674" s="1">
        <f>(1+(Calculator!B$4*(Calculator!B$2-1)))^(Calculator!B$8*A674)*(1-(Calculator!B$4))^(Calculator!B$8*(1-A674))</f>
        <v>8561532.5023464374</v>
      </c>
      <c r="F674">
        <f>B674*Calculator!B$8</f>
        <v>3.8557044860420403E-18</v>
      </c>
      <c r="G674">
        <f t="shared" si="99"/>
        <v>3.3010739276691892E-14</v>
      </c>
      <c r="H674">
        <f t="shared" si="93"/>
        <v>15.962789762741799</v>
      </c>
      <c r="I674">
        <f t="shared" si="94"/>
        <v>6.1547800097949517E-17</v>
      </c>
      <c r="J674">
        <f t="shared" si="95"/>
        <v>216.45084170540088</v>
      </c>
      <c r="K674">
        <f t="shared" si="96"/>
        <v>8.3457048137108974E-16</v>
      </c>
      <c r="L674">
        <f t="shared" si="97"/>
        <v>1</v>
      </c>
      <c r="M674">
        <f t="shared" si="98"/>
        <v>0</v>
      </c>
    </row>
    <row r="675" spans="1:13" x14ac:dyDescent="0.35">
      <c r="A675" s="2">
        <f t="shared" si="100"/>
        <v>0.67300000000000049</v>
      </c>
      <c r="B675" s="1">
        <f>NORMDIST($A675,Calculator!$B$7,Calculator!$B$9,FALSE)/1000</f>
        <v>2.134164082638406E-21</v>
      </c>
      <c r="C675" s="1">
        <f>NORMDIST($A675,Calculator!$B$7,Calculator!$B$9,TRUE)</f>
        <v>1</v>
      </c>
      <c r="D675">
        <f t="shared" si="92"/>
        <v>0</v>
      </c>
      <c r="E675" s="1">
        <f>(1+(Calculator!B$4*(Calculator!B$2-1)))^(Calculator!B$8*A675)*(1-(Calculator!B$4))^(Calculator!B$8*(1-A675))</f>
        <v>9462746.4499618355</v>
      </c>
      <c r="F675">
        <f>B675*Calculator!B$8</f>
        <v>2.1341640826384061E-18</v>
      </c>
      <c r="G675">
        <f t="shared" si="99"/>
        <v>2.0195053596622633E-14</v>
      </c>
      <c r="H675">
        <f t="shared" si="93"/>
        <v>16.06287322129878</v>
      </c>
      <c r="I675">
        <f t="shared" si="94"/>
        <v>3.4280807092870128E-17</v>
      </c>
      <c r="J675">
        <f t="shared" si="95"/>
        <v>219.40576781503538</v>
      </c>
      <c r="K675">
        <f t="shared" si="96"/>
        <v>4.6824790919455009E-16</v>
      </c>
      <c r="L675">
        <f t="shared" si="97"/>
        <v>1</v>
      </c>
      <c r="M675">
        <f t="shared" si="98"/>
        <v>0</v>
      </c>
    </row>
    <row r="676" spans="1:13" x14ac:dyDescent="0.35">
      <c r="A676" s="2">
        <f t="shared" si="100"/>
        <v>0.67400000000000049</v>
      </c>
      <c r="B676" s="1">
        <f>NORMDIST($A676,Calculator!$B$7,Calculator!$B$9,FALSE)/1000</f>
        <v>1.1765498712950276E-21</v>
      </c>
      <c r="C676" s="1">
        <f>NORMDIST($A676,Calculator!$B$7,Calculator!$B$9,TRUE)</f>
        <v>1</v>
      </c>
      <c r="D676">
        <f t="shared" si="92"/>
        <v>0</v>
      </c>
      <c r="E676" s="1">
        <f>(1+(Calculator!B$4*(Calculator!B$2-1)))^(Calculator!B$8*A676)*(1-(Calculator!B$4))^(Calculator!B$8*(1-A676))</f>
        <v>10458825.023642045</v>
      </c>
      <c r="F676">
        <f>B676*Calculator!B$8</f>
        <v>1.1765498712950277E-18</v>
      </c>
      <c r="G676">
        <f t="shared" si="99"/>
        <v>1.2305329235463261E-14</v>
      </c>
      <c r="H676">
        <f t="shared" si="93"/>
        <v>16.162956679855764</v>
      </c>
      <c r="I676">
        <f t="shared" si="94"/>
        <v>1.9016524601431407E-17</v>
      </c>
      <c r="J676">
        <f t="shared" si="95"/>
        <v>222.38072732202343</v>
      </c>
      <c r="K676">
        <f t="shared" si="96"/>
        <v>2.6164201610922129E-16</v>
      </c>
      <c r="L676">
        <f t="shared" si="97"/>
        <v>1</v>
      </c>
      <c r="M676">
        <f t="shared" si="98"/>
        <v>0</v>
      </c>
    </row>
    <row r="677" spans="1:13" x14ac:dyDescent="0.35">
      <c r="A677" s="2">
        <f t="shared" si="100"/>
        <v>0.67500000000000049</v>
      </c>
      <c r="B677" s="1">
        <f>NORMDIST($A677,Calculator!$B$7,Calculator!$B$9,FALSE)/1000</f>
        <v>6.4602800222641968E-22</v>
      </c>
      <c r="C677" s="1">
        <f>NORMDIST($A677,Calculator!$B$7,Calculator!$B$9,TRUE)</f>
        <v>1</v>
      </c>
      <c r="D677">
        <f t="shared" si="92"/>
        <v>0</v>
      </c>
      <c r="E677" s="1">
        <f>(1+(Calculator!B$4*(Calculator!B$2-1)))^(Calculator!B$8*A677)*(1-(Calculator!B$4))^(Calculator!B$8*(1-A677))</f>
        <v>11559753.973499119</v>
      </c>
      <c r="F677">
        <f>B677*Calculator!B$8</f>
        <v>6.4602800222641967E-19</v>
      </c>
      <c r="G677">
        <f t="shared" si="99"/>
        <v>7.4679247657285533E-15</v>
      </c>
      <c r="H677">
        <f t="shared" si="93"/>
        <v>16.263040138412748</v>
      </c>
      <c r="I677">
        <f t="shared" si="94"/>
        <v>1.0506379330746863E-17</v>
      </c>
      <c r="J677">
        <f t="shared" si="95"/>
        <v>225.37572022636493</v>
      </c>
      <c r="K677">
        <f t="shared" si="96"/>
        <v>1.4559902628817901E-16</v>
      </c>
      <c r="L677">
        <f t="shared" si="97"/>
        <v>1</v>
      </c>
      <c r="M677">
        <f t="shared" si="98"/>
        <v>0</v>
      </c>
    </row>
    <row r="678" spans="1:13" x14ac:dyDescent="0.35">
      <c r="A678" s="2">
        <f t="shared" si="100"/>
        <v>0.67600000000000049</v>
      </c>
      <c r="B678" s="1">
        <f>NORMDIST($A678,Calculator!$B$7,Calculator!$B$9,FALSE)/1000</f>
        <v>3.5330583785304836E-22</v>
      </c>
      <c r="C678" s="1">
        <f>NORMDIST($A678,Calculator!$B$7,Calculator!$B$9,TRUE)</f>
        <v>1</v>
      </c>
      <c r="D678">
        <f t="shared" si="92"/>
        <v>0</v>
      </c>
      <c r="E678" s="1">
        <f>(1+(Calculator!B$4*(Calculator!B$2-1)))^(Calculator!B$8*A678)*(1-(Calculator!B$4))^(Calculator!B$8*(1-A678))</f>
        <v>12776570.181235846</v>
      </c>
      <c r="F678">
        <f>B678*Calculator!B$8</f>
        <v>3.5330583785304837E-19</v>
      </c>
      <c r="G678">
        <f t="shared" si="99"/>
        <v>4.5140368327698043E-15</v>
      </c>
      <c r="H678">
        <f t="shared" si="93"/>
        <v>16.363123596969729</v>
      </c>
      <c r="I678">
        <f t="shared" si="94"/>
        <v>5.7811870923203762E-18</v>
      </c>
      <c r="J678">
        <f t="shared" si="95"/>
        <v>228.39074652805979</v>
      </c>
      <c r="K678">
        <f t="shared" si="96"/>
        <v>8.0691784059979365E-17</v>
      </c>
      <c r="L678">
        <f t="shared" si="97"/>
        <v>1</v>
      </c>
      <c r="M678">
        <f t="shared" si="98"/>
        <v>0</v>
      </c>
    </row>
    <row r="679" spans="1:13" x14ac:dyDescent="0.35">
      <c r="A679" s="2">
        <f t="shared" si="100"/>
        <v>0.67700000000000049</v>
      </c>
      <c r="B679" s="1">
        <f>NORMDIST($A679,Calculator!$B$7,Calculator!$B$9,FALSE)/1000</f>
        <v>1.924459395962488E-22</v>
      </c>
      <c r="C679" s="1">
        <f>NORMDIST($A679,Calculator!$B$7,Calculator!$B$9,TRUE)</f>
        <v>1</v>
      </c>
      <c r="D679">
        <f t="shared" ref="D679:D742" si="101">C679-C678</f>
        <v>0</v>
      </c>
      <c r="E679" s="1">
        <f>(1+(Calculator!B$4*(Calculator!B$2-1)))^(Calculator!B$8*A679)*(1-(Calculator!B$4))^(Calculator!B$8*(1-A679))</f>
        <v>14121472.305576479</v>
      </c>
      <c r="F679">
        <f>B679*Calculator!B$8</f>
        <v>1.9244593959624881E-19</v>
      </c>
      <c r="G679">
        <f t="shared" si="99"/>
        <v>2.7176200063290714E-15</v>
      </c>
      <c r="H679">
        <f t="shared" ref="H679:H742" si="102">LN(E679)</f>
        <v>16.463207055526713</v>
      </c>
      <c r="I679">
        <f t="shared" ref="I679:I742" si="103">F679*H679</f>
        <v>3.1682773505684308E-18</v>
      </c>
      <c r="J679">
        <f t="shared" ref="J679:J742" si="104">(H679-O$2)^2</f>
        <v>231.42580622710818</v>
      </c>
      <c r="K679">
        <f t="shared" ref="K679:K742" si="105">F679*J679</f>
        <v>4.4536956726195243E-17</v>
      </c>
      <c r="L679">
        <f t="shared" ref="L679:L742" si="106">_xlfn.LOGNORM.DIST(E679,O$2,O$3,TRUE)</f>
        <v>1</v>
      </c>
      <c r="M679">
        <f t="shared" ref="M679:M742" si="107">L679-L678</f>
        <v>0</v>
      </c>
    </row>
    <row r="680" spans="1:13" x14ac:dyDescent="0.35">
      <c r="A680" s="2">
        <f t="shared" si="100"/>
        <v>0.67800000000000049</v>
      </c>
      <c r="B680" s="1">
        <f>NORMDIST($A680,Calculator!$B$7,Calculator!$B$9,FALSE)/1000</f>
        <v>1.0440592836747666E-22</v>
      </c>
      <c r="C680" s="1">
        <f>NORMDIST($A680,Calculator!$B$7,Calculator!$B$9,TRUE)</f>
        <v>1</v>
      </c>
      <c r="D680">
        <f t="shared" si="101"/>
        <v>0</v>
      </c>
      <c r="E680" s="1">
        <f>(1+(Calculator!B$4*(Calculator!B$2-1)))^(Calculator!B$8*A680)*(1-(Calculator!B$4))^(Calculator!B$8*(1-A680))</f>
        <v>15607943.074584501</v>
      </c>
      <c r="F680">
        <f>B680*Calculator!B$8</f>
        <v>1.0440592836747666E-19</v>
      </c>
      <c r="G680">
        <f t="shared" si="99"/>
        <v>1.6295617866087229E-15</v>
      </c>
      <c r="H680">
        <f t="shared" si="102"/>
        <v>16.563290514083693</v>
      </c>
      <c r="I680">
        <f t="shared" si="103"/>
        <v>1.7293057229431277E-18</v>
      </c>
      <c r="J680">
        <f t="shared" si="104"/>
        <v>234.48089932350996</v>
      </c>
      <c r="K680">
        <f t="shared" si="105"/>
        <v>2.4481195978311888E-17</v>
      </c>
      <c r="L680">
        <f t="shared" si="106"/>
        <v>1</v>
      </c>
      <c r="M680">
        <f t="shared" si="107"/>
        <v>0</v>
      </c>
    </row>
    <row r="681" spans="1:13" x14ac:dyDescent="0.35">
      <c r="A681" s="2">
        <f t="shared" si="100"/>
        <v>0.67900000000000049</v>
      </c>
      <c r="B681" s="1">
        <f>NORMDIST($A681,Calculator!$B$7,Calculator!$B$9,FALSE)/1000</f>
        <v>5.6415706955305893E-23</v>
      </c>
      <c r="C681" s="1">
        <f>NORMDIST($A681,Calculator!$B$7,Calculator!$B$9,TRUE)</f>
        <v>1</v>
      </c>
      <c r="D681">
        <f t="shared" si="101"/>
        <v>0</v>
      </c>
      <c r="E681" s="1">
        <f>(1+(Calculator!B$4*(Calculator!B$2-1)))^(Calculator!B$8*A681)*(1-(Calculator!B$4))^(Calculator!B$8*(1-A681))</f>
        <v>17250884.450856581</v>
      </c>
      <c r="F681">
        <f>B681*Calculator!B$8</f>
        <v>5.6415706955305888E-20</v>
      </c>
      <c r="G681">
        <f t="shared" si="99"/>
        <v>9.7322084189936792E-16</v>
      </c>
      <c r="H681">
        <f t="shared" si="102"/>
        <v>16.663373972640677</v>
      </c>
      <c r="I681">
        <f t="shared" si="103"/>
        <v>9.4007602292716781E-19</v>
      </c>
      <c r="J681">
        <f t="shared" si="104"/>
        <v>237.55602581726529</v>
      </c>
      <c r="K681">
        <f t="shared" si="105"/>
        <v>1.3401891137973919E-17</v>
      </c>
      <c r="L681">
        <f t="shared" si="106"/>
        <v>1</v>
      </c>
      <c r="M681">
        <f t="shared" si="107"/>
        <v>0</v>
      </c>
    </row>
    <row r="682" spans="1:13" x14ac:dyDescent="0.35">
      <c r="A682" s="2">
        <f t="shared" si="100"/>
        <v>0.68000000000000049</v>
      </c>
      <c r="B682" s="1">
        <f>NORMDIST($A682,Calculator!$B$7,Calculator!$B$9,FALSE)/1000</f>
        <v>3.03622098979878E-23</v>
      </c>
      <c r="C682" s="1">
        <f>NORMDIST($A682,Calculator!$B$7,Calculator!$B$9,TRUE)</f>
        <v>1</v>
      </c>
      <c r="D682">
        <f t="shared" si="101"/>
        <v>0</v>
      </c>
      <c r="E682" s="1">
        <f>(1+(Calculator!B$4*(Calculator!B$2-1)))^(Calculator!B$8*A682)*(1-(Calculator!B$4))^(Calculator!B$8*(1-A682))</f>
        <v>19066767.024630848</v>
      </c>
      <c r="F682">
        <f>B682*Calculator!B$8</f>
        <v>3.0362209897987798E-20</v>
      </c>
      <c r="G682">
        <f t="shared" si="99"/>
        <v>5.7890918247787415E-16</v>
      </c>
      <c r="H682">
        <f t="shared" si="102"/>
        <v>16.763457431197654</v>
      </c>
      <c r="I682">
        <f t="shared" si="103"/>
        <v>5.0897561314200648E-19</v>
      </c>
      <c r="J682">
        <f t="shared" si="104"/>
        <v>240.65118570837384</v>
      </c>
      <c r="K682">
        <f t="shared" si="105"/>
        <v>7.3067018126772886E-18</v>
      </c>
      <c r="L682">
        <f t="shared" si="106"/>
        <v>1</v>
      </c>
      <c r="M682">
        <f t="shared" si="107"/>
        <v>0</v>
      </c>
    </row>
    <row r="683" spans="1:13" x14ac:dyDescent="0.35">
      <c r="A683" s="2">
        <f t="shared" si="100"/>
        <v>0.68100000000000049</v>
      </c>
      <c r="B683" s="1">
        <f>NORMDIST($A683,Calculator!$B$7,Calculator!$B$9,FALSE)/1000</f>
        <v>1.6275157124970025E-23</v>
      </c>
      <c r="C683" s="1">
        <f>NORMDIST($A683,Calculator!$B$7,Calculator!$B$9,TRUE)</f>
        <v>1</v>
      </c>
      <c r="D683">
        <f t="shared" si="101"/>
        <v>0</v>
      </c>
      <c r="E683" s="1">
        <f>(1+(Calculator!B$4*(Calculator!B$2-1)))^(Calculator!B$8*A683)*(1-(Calculator!B$4))^(Calculator!B$8*(1-A683))</f>
        <v>21073795.132486686</v>
      </c>
      <c r="F683">
        <f>B683*Calculator!B$8</f>
        <v>1.6275157124970025E-20</v>
      </c>
      <c r="G683">
        <f t="shared" si="99"/>
        <v>3.429793270006493E-16</v>
      </c>
      <c r="H683">
        <f t="shared" si="102"/>
        <v>16.863540889754635</v>
      </c>
      <c r="I683">
        <f t="shared" si="103"/>
        <v>2.7445677766411351E-19</v>
      </c>
      <c r="J683">
        <f t="shared" si="104"/>
        <v>243.76637899683595</v>
      </c>
      <c r="K683">
        <f t="shared" si="105"/>
        <v>3.9673361199584978E-18</v>
      </c>
      <c r="L683">
        <f t="shared" si="106"/>
        <v>1</v>
      </c>
      <c r="M683">
        <f t="shared" si="107"/>
        <v>0</v>
      </c>
    </row>
    <row r="684" spans="1:13" x14ac:dyDescent="0.35">
      <c r="A684" s="2">
        <f t="shared" si="100"/>
        <v>0.68200000000000049</v>
      </c>
      <c r="B684" s="1">
        <f>NORMDIST($A684,Calculator!$B$7,Calculator!$B$9,FALSE)/1000</f>
        <v>8.6891134987290971E-24</v>
      </c>
      <c r="C684" s="1">
        <f>NORMDIST($A684,Calculator!$B$7,Calculator!$B$9,TRUE)</f>
        <v>1</v>
      </c>
      <c r="D684">
        <f t="shared" si="101"/>
        <v>0</v>
      </c>
      <c r="E684" s="1">
        <f>(1+(Calculator!B$4*(Calculator!B$2-1)))^(Calculator!B$8*A684)*(1-(Calculator!B$4))^(Calculator!B$8*(1-A684))</f>
        <v>23292089.356959004</v>
      </c>
      <c r="F684">
        <f>B684*Calculator!B$8</f>
        <v>8.6891134987290972E-21</v>
      </c>
      <c r="G684">
        <f t="shared" si="99"/>
        <v>2.0238760804515681E-16</v>
      </c>
      <c r="H684">
        <f t="shared" si="102"/>
        <v>16.963624348311619</v>
      </c>
      <c r="I684">
        <f t="shared" si="103"/>
        <v>1.4739885731228407E-19</v>
      </c>
      <c r="J684">
        <f t="shared" si="104"/>
        <v>246.90160568265165</v>
      </c>
      <c r="K684">
        <f t="shared" si="105"/>
        <v>2.1453560747950171E-18</v>
      </c>
      <c r="L684">
        <f t="shared" si="106"/>
        <v>1</v>
      </c>
      <c r="M684">
        <f t="shared" si="107"/>
        <v>0</v>
      </c>
    </row>
    <row r="685" spans="1:13" x14ac:dyDescent="0.35">
      <c r="A685" s="2">
        <f t="shared" si="100"/>
        <v>0.6830000000000005</v>
      </c>
      <c r="B685" s="1">
        <f>NORMDIST($A685,Calculator!$B$7,Calculator!$B$9,FALSE)/1000</f>
        <v>4.6204493984273767E-24</v>
      </c>
      <c r="C685" s="1">
        <f>NORMDIST($A685,Calculator!$B$7,Calculator!$B$9,TRUE)</f>
        <v>1</v>
      </c>
      <c r="D685">
        <f t="shared" si="101"/>
        <v>0</v>
      </c>
      <c r="E685" s="1">
        <f>(1+(Calculator!B$4*(Calculator!B$2-1)))^(Calculator!B$8*A685)*(1-(Calculator!B$4))^(Calculator!B$8*(1-A685))</f>
        <v>25743888.236638848</v>
      </c>
      <c r="F685">
        <f>B685*Calculator!B$8</f>
        <v>4.6204493984273766E-21</v>
      </c>
      <c r="G685">
        <f t="shared" si="99"/>
        <v>1.189483329161596E-16</v>
      </c>
      <c r="H685">
        <f t="shared" si="102"/>
        <v>17.063707806868599</v>
      </c>
      <c r="I685">
        <f t="shared" si="103"/>
        <v>7.8841998471186554E-20</v>
      </c>
      <c r="J685">
        <f t="shared" si="104"/>
        <v>250.05686576582067</v>
      </c>
      <c r="K685">
        <f t="shared" si="105"/>
        <v>1.1553750950003214E-18</v>
      </c>
      <c r="L685">
        <f t="shared" si="106"/>
        <v>1</v>
      </c>
      <c r="M685">
        <f t="shared" si="107"/>
        <v>0</v>
      </c>
    </row>
    <row r="686" spans="1:13" x14ac:dyDescent="0.35">
      <c r="A686" s="2">
        <f t="shared" si="100"/>
        <v>0.6840000000000005</v>
      </c>
      <c r="B686" s="1">
        <f>NORMDIST($A686,Calculator!$B$7,Calculator!$B$9,FALSE)/1000</f>
        <v>2.4470984101839719E-24</v>
      </c>
      <c r="C686" s="1">
        <f>NORMDIST($A686,Calculator!$B$7,Calculator!$B$9,TRUE)</f>
        <v>1</v>
      </c>
      <c r="D686">
        <f t="shared" si="101"/>
        <v>0</v>
      </c>
      <c r="E686" s="1">
        <f>(1+(Calculator!B$4*(Calculator!B$2-1)))^(Calculator!B$8*A686)*(1-(Calculator!B$4))^(Calculator!B$8*(1-A686))</f>
        <v>28453771.208916668</v>
      </c>
      <c r="F686">
        <f>B686*Calculator!B$8</f>
        <v>2.4470984101839719E-21</v>
      </c>
      <c r="G686">
        <f t="shared" si="99"/>
        <v>6.9629178289078455E-17</v>
      </c>
      <c r="H686">
        <f t="shared" si="102"/>
        <v>17.163791265425584</v>
      </c>
      <c r="I686">
        <f t="shared" si="103"/>
        <v>4.2001486318352492E-20</v>
      </c>
      <c r="J686">
        <f t="shared" si="104"/>
        <v>253.23215924634326</v>
      </c>
      <c r="K686">
        <f t="shared" si="105"/>
        <v>6.1968401429918096E-19</v>
      </c>
      <c r="L686">
        <f t="shared" si="106"/>
        <v>1</v>
      </c>
      <c r="M686">
        <f t="shared" si="107"/>
        <v>0</v>
      </c>
    </row>
    <row r="687" spans="1:13" x14ac:dyDescent="0.35">
      <c r="A687" s="2">
        <f t="shared" si="100"/>
        <v>0.6850000000000005</v>
      </c>
      <c r="B687" s="1">
        <f>NORMDIST($A687,Calculator!$B$7,Calculator!$B$9,FALSE)/1000</f>
        <v>1.2908539844880578E-24</v>
      </c>
      <c r="C687" s="1">
        <f>NORMDIST($A687,Calculator!$B$7,Calculator!$B$9,TRUE)</f>
        <v>1</v>
      </c>
      <c r="D687">
        <f t="shared" si="101"/>
        <v>0</v>
      </c>
      <c r="E687" s="1">
        <f>(1+(Calculator!B$4*(Calculator!B$2-1)))^(Calculator!B$8*A687)*(1-(Calculator!B$4))^(Calculator!B$8*(1-A687))</f>
        <v>31448905.020381626</v>
      </c>
      <c r="F687">
        <f>B687*Calculator!B$8</f>
        <v>1.2908539844880578E-21</v>
      </c>
      <c r="G687">
        <f t="shared" si="99"/>
        <v>4.0595944353346107E-17</v>
      </c>
      <c r="H687">
        <f t="shared" si="102"/>
        <v>17.263874723982568</v>
      </c>
      <c r="I687">
        <f t="shared" si="103"/>
        <v>2.2285141475155569E-20</v>
      </c>
      <c r="J687">
        <f t="shared" si="104"/>
        <v>256.4274861242194</v>
      </c>
      <c r="K687">
        <f t="shared" si="105"/>
        <v>3.3101044219570476E-19</v>
      </c>
      <c r="L687">
        <f t="shared" si="106"/>
        <v>1</v>
      </c>
      <c r="M687">
        <f t="shared" si="107"/>
        <v>0</v>
      </c>
    </row>
    <row r="688" spans="1:13" x14ac:dyDescent="0.35">
      <c r="A688" s="2">
        <f t="shared" si="100"/>
        <v>0.6860000000000005</v>
      </c>
      <c r="B688" s="1">
        <f>NORMDIST($A688,Calculator!$B$7,Calculator!$B$9,FALSE)/1000</f>
        <v>6.7820544566895334E-25</v>
      </c>
      <c r="C688" s="1">
        <f>NORMDIST($A688,Calculator!$B$7,Calculator!$B$9,TRUE)</f>
        <v>1</v>
      </c>
      <c r="D688">
        <f t="shared" si="101"/>
        <v>0</v>
      </c>
      <c r="E688" s="1">
        <f>(1+(Calculator!B$4*(Calculator!B$2-1)))^(Calculator!B$8*A688)*(1-(Calculator!B$4))^(Calculator!B$8*(1-A688))</f>
        <v>34759316.075158574</v>
      </c>
      <c r="F688">
        <f>B688*Calculator!B$8</f>
        <v>6.7820544566895334E-22</v>
      </c>
      <c r="G688">
        <f t="shared" si="99"/>
        <v>2.3573957449900935E-17</v>
      </c>
      <c r="H688">
        <f t="shared" si="102"/>
        <v>17.363958182539548</v>
      </c>
      <c r="I688">
        <f t="shared" si="103"/>
        <v>1.1776330997766303E-20</v>
      </c>
      <c r="J688">
        <f t="shared" si="104"/>
        <v>259.64284639944879</v>
      </c>
      <c r="K688">
        <f t="shared" si="105"/>
        <v>1.7609119235709376E-19</v>
      </c>
      <c r="L688">
        <f t="shared" si="106"/>
        <v>1</v>
      </c>
      <c r="M688">
        <f t="shared" si="107"/>
        <v>0</v>
      </c>
    </row>
    <row r="689" spans="1:13" x14ac:dyDescent="0.35">
      <c r="A689" s="2">
        <f t="shared" si="100"/>
        <v>0.6870000000000005</v>
      </c>
      <c r="B689" s="1">
        <f>NORMDIST($A689,Calculator!$B$7,Calculator!$B$9,FALSE)/1000</f>
        <v>3.5489827944162259E-25</v>
      </c>
      <c r="C689" s="1">
        <f>NORMDIST($A689,Calculator!$B$7,Calculator!$B$9,TRUE)</f>
        <v>1</v>
      </c>
      <c r="D689">
        <f t="shared" si="101"/>
        <v>0</v>
      </c>
      <c r="E689" s="1">
        <f>(1+(Calculator!B$4*(Calculator!B$2-1)))^(Calculator!B$8*A689)*(1-(Calculator!B$4))^(Calculator!B$8*(1-A689))</f>
        <v>38418191.45149111</v>
      </c>
      <c r="F689">
        <f>B689*Calculator!B$8</f>
        <v>3.5489827944162258E-22</v>
      </c>
      <c r="G689">
        <f t="shared" si="99"/>
        <v>1.3634550045393048E-17</v>
      </c>
      <c r="H689">
        <f t="shared" si="102"/>
        <v>17.464041641096532</v>
      </c>
      <c r="I689">
        <f t="shared" si="103"/>
        <v>6.1979583305220104E-21</v>
      </c>
      <c r="J689">
        <f t="shared" si="104"/>
        <v>262.87824007203176</v>
      </c>
      <c r="K689">
        <f t="shared" si="105"/>
        <v>9.3295035104205874E-20</v>
      </c>
      <c r="L689">
        <f t="shared" si="106"/>
        <v>1</v>
      </c>
      <c r="M689">
        <f t="shared" si="107"/>
        <v>0</v>
      </c>
    </row>
    <row r="690" spans="1:13" x14ac:dyDescent="0.35">
      <c r="A690" s="2">
        <f t="shared" si="100"/>
        <v>0.6880000000000005</v>
      </c>
      <c r="B690" s="1">
        <f>NORMDIST($A690,Calculator!$B$7,Calculator!$B$9,FALSE)/1000</f>
        <v>1.8497157025095202E-25</v>
      </c>
      <c r="C690" s="1">
        <f>NORMDIST($A690,Calculator!$B$7,Calculator!$B$9,TRUE)</f>
        <v>1</v>
      </c>
      <c r="D690">
        <f t="shared" si="101"/>
        <v>0</v>
      </c>
      <c r="E690" s="1">
        <f>(1+(Calculator!B$4*(Calculator!B$2-1)))^(Calculator!B$8*A690)*(1-(Calculator!B$4))^(Calculator!B$8*(1-A690))</f>
        <v>42462211.604279712</v>
      </c>
      <c r="F690">
        <f>B690*Calculator!B$8</f>
        <v>1.8497157025095202E-22</v>
      </c>
      <c r="G690">
        <f t="shared" si="99"/>
        <v>7.8543019567718141E-18</v>
      </c>
      <c r="H690">
        <f t="shared" si="102"/>
        <v>17.564125099653516</v>
      </c>
      <c r="I690">
        <f t="shared" si="103"/>
        <v>3.2488637997670699E-21</v>
      </c>
      <c r="J690">
        <f t="shared" si="104"/>
        <v>266.13366714196815</v>
      </c>
      <c r="K690">
        <f t="shared" si="105"/>
        <v>4.9227162307894043E-20</v>
      </c>
      <c r="L690">
        <f t="shared" si="106"/>
        <v>1</v>
      </c>
      <c r="M690">
        <f t="shared" si="107"/>
        <v>0</v>
      </c>
    </row>
    <row r="691" spans="1:13" x14ac:dyDescent="0.35">
      <c r="A691" s="2">
        <f t="shared" si="100"/>
        <v>0.6890000000000005</v>
      </c>
      <c r="B691" s="1">
        <f>NORMDIST($A691,Calculator!$B$7,Calculator!$B$9,FALSE)/1000</f>
        <v>9.6020627790690959E-26</v>
      </c>
      <c r="C691" s="1">
        <f>NORMDIST($A691,Calculator!$B$7,Calculator!$B$9,TRUE)</f>
        <v>1</v>
      </c>
      <c r="D691">
        <f t="shared" si="101"/>
        <v>0</v>
      </c>
      <c r="E691" s="1">
        <f>(1+(Calculator!B$4*(Calculator!B$2-1)))^(Calculator!B$8*A691)*(1-(Calculator!B$4))^(Calculator!B$8*(1-A691))</f>
        <v>46931918.088940643</v>
      </c>
      <c r="F691">
        <f>B691*Calculator!B$8</f>
        <v>9.6020627790690954E-23</v>
      </c>
      <c r="G691">
        <f t="shared" si="99"/>
        <v>4.5064322383213659E-18</v>
      </c>
      <c r="H691">
        <f t="shared" si="102"/>
        <v>17.664208558210497</v>
      </c>
      <c r="I691">
        <f t="shared" si="103"/>
        <v>1.6961283951850679E-21</v>
      </c>
      <c r="J691">
        <f t="shared" si="104"/>
        <v>269.40912760925789</v>
      </c>
      <c r="K691">
        <f t="shared" si="105"/>
        <v>2.5868833565583314E-20</v>
      </c>
      <c r="L691">
        <f t="shared" si="106"/>
        <v>1</v>
      </c>
      <c r="M691">
        <f t="shared" si="107"/>
        <v>0</v>
      </c>
    </row>
    <row r="692" spans="1:13" x14ac:dyDescent="0.35">
      <c r="A692" s="2">
        <f t="shared" si="100"/>
        <v>0.6900000000000005</v>
      </c>
      <c r="B692" s="1">
        <f>NORMDIST($A692,Calculator!$B$7,Calculator!$B$9,FALSE)/1000</f>
        <v>4.9645806137740508E-26</v>
      </c>
      <c r="C692" s="1">
        <f>NORMDIST($A692,Calculator!$B$7,Calculator!$B$9,TRUE)</f>
        <v>1</v>
      </c>
      <c r="D692">
        <f t="shared" si="101"/>
        <v>0</v>
      </c>
      <c r="E692" s="1">
        <f>(1+(Calculator!B$4*(Calculator!B$2-1)))^(Calculator!B$8*A692)*(1-(Calculator!B$4))^(Calculator!B$8*(1-A692))</f>
        <v>51872119.993039742</v>
      </c>
      <c r="F692">
        <f>B692*Calculator!B$8</f>
        <v>4.9645806137740507E-23</v>
      </c>
      <c r="G692">
        <f t="shared" si="99"/>
        <v>2.5752332131280646E-18</v>
      </c>
      <c r="H692">
        <f t="shared" si="102"/>
        <v>17.764292016767481</v>
      </c>
      <c r="I692">
        <f t="shared" si="103"/>
        <v>8.8192259763864961E-22</v>
      </c>
      <c r="J692">
        <f t="shared" si="104"/>
        <v>272.70462147390123</v>
      </c>
      <c r="K692">
        <f t="shared" si="105"/>
        <v>1.3538640770559207E-20</v>
      </c>
      <c r="L692">
        <f t="shared" si="106"/>
        <v>1</v>
      </c>
      <c r="M692">
        <f t="shared" si="107"/>
        <v>0</v>
      </c>
    </row>
    <row r="693" spans="1:13" x14ac:dyDescent="0.35">
      <c r="A693" s="2">
        <f t="shared" si="100"/>
        <v>0.6910000000000005</v>
      </c>
      <c r="B693" s="1">
        <f>NORMDIST($A693,Calculator!$B$7,Calculator!$B$9,FALSE)/1000</f>
        <v>2.5565780818077505E-26</v>
      </c>
      <c r="C693" s="1">
        <f>NORMDIST($A693,Calculator!$B$7,Calculator!$B$9,TRUE)</f>
        <v>1</v>
      </c>
      <c r="D693">
        <f t="shared" si="101"/>
        <v>0</v>
      </c>
      <c r="E693" s="1">
        <f>(1+(Calculator!B$4*(Calculator!B$2-1)))^(Calculator!B$8*A693)*(1-(Calculator!B$4))^(Calculator!B$8*(1-A693))</f>
        <v>57332343.150201805</v>
      </c>
      <c r="F693">
        <f>B693*Calculator!B$8</f>
        <v>2.5565780818077505E-23</v>
      </c>
      <c r="G693">
        <f t="shared" si="99"/>
        <v>1.4657461187648666E-18</v>
      </c>
      <c r="H693">
        <f t="shared" si="102"/>
        <v>17.864375475324465</v>
      </c>
      <c r="I693">
        <f t="shared" si="103"/>
        <v>4.567167078539844E-22</v>
      </c>
      <c r="J693">
        <f t="shared" si="104"/>
        <v>276.02014873589803</v>
      </c>
      <c r="K693">
        <f t="shared" si="105"/>
        <v>7.0566706239551216E-21</v>
      </c>
      <c r="L693">
        <f t="shared" si="106"/>
        <v>1</v>
      </c>
      <c r="M693">
        <f t="shared" si="107"/>
        <v>0</v>
      </c>
    </row>
    <row r="694" spans="1:13" x14ac:dyDescent="0.35">
      <c r="A694" s="2">
        <f t="shared" si="100"/>
        <v>0.6920000000000005</v>
      </c>
      <c r="B694" s="1">
        <f>NORMDIST($A694,Calculator!$B$7,Calculator!$B$9,FALSE)/1000</f>
        <v>1.3112757320575608E-26</v>
      </c>
      <c r="C694" s="1">
        <f>NORMDIST($A694,Calculator!$B$7,Calculator!$B$9,TRUE)</f>
        <v>1</v>
      </c>
      <c r="D694">
        <f t="shared" si="101"/>
        <v>0</v>
      </c>
      <c r="E694" s="1">
        <f>(1+(Calculator!B$4*(Calculator!B$2-1)))^(Calculator!B$8*A694)*(1-(Calculator!B$4))^(Calculator!B$8*(1-A694))</f>
        <v>63367326.639696717</v>
      </c>
      <c r="F694">
        <f>B694*Calculator!B$8</f>
        <v>1.3112757320575608E-23</v>
      </c>
      <c r="G694">
        <f t="shared" si="99"/>
        <v>8.3092037627998885E-19</v>
      </c>
      <c r="H694">
        <f t="shared" si="102"/>
        <v>17.964458933881446</v>
      </c>
      <c r="I694">
        <f t="shared" si="103"/>
        <v>2.3556359039543379E-22</v>
      </c>
      <c r="J694">
        <f t="shared" si="104"/>
        <v>279.35570939524814</v>
      </c>
      <c r="K694">
        <f t="shared" si="105"/>
        <v>3.6631236234171325E-21</v>
      </c>
      <c r="L694">
        <f t="shared" si="106"/>
        <v>1</v>
      </c>
      <c r="M694">
        <f t="shared" si="107"/>
        <v>0</v>
      </c>
    </row>
    <row r="695" spans="1:13" x14ac:dyDescent="0.35">
      <c r="A695" s="2">
        <f t="shared" si="100"/>
        <v>0.6930000000000005</v>
      </c>
      <c r="B695" s="1">
        <f>NORMDIST($A695,Calculator!$B$7,Calculator!$B$9,FALSE)/1000</f>
        <v>6.6986525859767792E-27</v>
      </c>
      <c r="C695" s="1">
        <f>NORMDIST($A695,Calculator!$B$7,Calculator!$B$9,TRUE)</f>
        <v>1</v>
      </c>
      <c r="D695">
        <f t="shared" si="101"/>
        <v>0</v>
      </c>
      <c r="E695" s="1">
        <f>(1+(Calculator!B$4*(Calculator!B$2-1)))^(Calculator!B$8*A695)*(1-(Calculator!B$4))^(Calculator!B$8*(1-A695))</f>
        <v>70037571.549138471</v>
      </c>
      <c r="F695">
        <f>B695*Calculator!B$8</f>
        <v>6.6986525859767787E-24</v>
      </c>
      <c r="G695">
        <f t="shared" si="99"/>
        <v>4.691573597731701E-19</v>
      </c>
      <c r="H695">
        <f t="shared" si="102"/>
        <v>18.06454239243843</v>
      </c>
      <c r="I695">
        <f t="shared" si="103"/>
        <v>1.2100809361159484E-22</v>
      </c>
      <c r="J695">
        <f t="shared" si="104"/>
        <v>282.71130345195184</v>
      </c>
      <c r="K695">
        <f t="shared" si="105"/>
        <v>1.8937848039532829E-21</v>
      </c>
      <c r="L695">
        <f t="shared" si="106"/>
        <v>1</v>
      </c>
      <c r="M695">
        <f t="shared" si="107"/>
        <v>0</v>
      </c>
    </row>
    <row r="696" spans="1:13" x14ac:dyDescent="0.35">
      <c r="A696" s="2">
        <f t="shared" si="100"/>
        <v>0.69400000000000051</v>
      </c>
      <c r="B696" s="1">
        <f>NORMDIST($A696,Calculator!$B$7,Calculator!$B$9,FALSE)/1000</f>
        <v>3.408312076590082E-27</v>
      </c>
      <c r="C696" s="1">
        <f>NORMDIST($A696,Calculator!$B$7,Calculator!$B$9,TRUE)</f>
        <v>1</v>
      </c>
      <c r="D696">
        <f t="shared" si="101"/>
        <v>0</v>
      </c>
      <c r="E696" s="1">
        <f>(1+(Calculator!B$4*(Calculator!B$2-1)))^(Calculator!B$8*A696)*(1-(Calculator!B$4))^(Calculator!B$8*(1-A696))</f>
        <v>77409947.50167948</v>
      </c>
      <c r="F696">
        <f>B696*Calculator!B$8</f>
        <v>3.408312076590082E-24</v>
      </c>
      <c r="G696">
        <f t="shared" si="99"/>
        <v>2.6383725891817842E-19</v>
      </c>
      <c r="H696">
        <f t="shared" si="102"/>
        <v>18.164625850995414</v>
      </c>
      <c r="I696">
        <f t="shared" si="103"/>
        <v>6.1910713654688067E-23</v>
      </c>
      <c r="J696">
        <f t="shared" si="104"/>
        <v>286.08693090600894</v>
      </c>
      <c r="K696">
        <f t="shared" si="105"/>
        <v>9.7507354156154268E-22</v>
      </c>
      <c r="L696">
        <f t="shared" si="106"/>
        <v>1</v>
      </c>
      <c r="M696">
        <f t="shared" si="107"/>
        <v>0</v>
      </c>
    </row>
    <row r="697" spans="1:13" x14ac:dyDescent="0.35">
      <c r="A697" s="2">
        <f t="shared" si="100"/>
        <v>0.69500000000000051</v>
      </c>
      <c r="B697" s="1">
        <f>NORMDIST($A697,Calculator!$B$7,Calculator!$B$9,FALSE)/1000</f>
        <v>1.727228202306359E-27</v>
      </c>
      <c r="C697" s="1">
        <f>NORMDIST($A697,Calculator!$B$7,Calculator!$B$9,TRUE)</f>
        <v>1</v>
      </c>
      <c r="D697">
        <f t="shared" si="101"/>
        <v>0</v>
      </c>
      <c r="E697" s="1">
        <f>(1+(Calculator!B$4*(Calculator!B$2-1)))^(Calculator!B$8*A697)*(1-(Calculator!B$4))^(Calculator!B$8*(1-A697))</f>
        <v>85558363.028172016</v>
      </c>
      <c r="F697">
        <f>B697*Calculator!B$8</f>
        <v>1.727228202306359E-24</v>
      </c>
      <c r="G697">
        <f t="shared" si="99"/>
        <v>1.477788175654244E-19</v>
      </c>
      <c r="H697">
        <f t="shared" si="102"/>
        <v>18.264709309552394</v>
      </c>
      <c r="I697">
        <f t="shared" si="103"/>
        <v>3.15473210263864E-23</v>
      </c>
      <c r="J697">
        <f t="shared" si="104"/>
        <v>289.48259175741947</v>
      </c>
      <c r="K697">
        <f t="shared" si="105"/>
        <v>5.0000249656015321E-22</v>
      </c>
      <c r="L697">
        <f t="shared" si="106"/>
        <v>1</v>
      </c>
      <c r="M697">
        <f t="shared" si="107"/>
        <v>0</v>
      </c>
    </row>
    <row r="698" spans="1:13" x14ac:dyDescent="0.35">
      <c r="A698" s="2">
        <f t="shared" si="100"/>
        <v>0.69600000000000051</v>
      </c>
      <c r="B698" s="1">
        <f>NORMDIST($A698,Calculator!$B$7,Calculator!$B$9,FALSE)/1000</f>
        <v>8.7180339516074879E-28</v>
      </c>
      <c r="C698" s="1">
        <f>NORMDIST($A698,Calculator!$B$7,Calculator!$B$9,TRUE)</f>
        <v>1</v>
      </c>
      <c r="D698">
        <f t="shared" si="101"/>
        <v>0</v>
      </c>
      <c r="E698" s="1">
        <f>(1+(Calculator!B$4*(Calculator!B$2-1)))^(Calculator!B$8*A698)*(1-(Calculator!B$4))^(Calculator!B$8*(1-A698))</f>
        <v>94564506.504821688</v>
      </c>
      <c r="F698">
        <f>B698*Calculator!B$8</f>
        <v>8.7180339516074875E-25</v>
      </c>
      <c r="G698">
        <f t="shared" si="99"/>
        <v>8.2441657832604257E-20</v>
      </c>
      <c r="H698">
        <f t="shared" si="102"/>
        <v>18.364792768109375</v>
      </c>
      <c r="I698">
        <f t="shared" si="103"/>
        <v>1.6010488686661319E-23</v>
      </c>
      <c r="J698">
        <f t="shared" si="104"/>
        <v>292.89828600618335</v>
      </c>
      <c r="K698">
        <f t="shared" si="105"/>
        <v>2.5534972017695468E-22</v>
      </c>
      <c r="L698">
        <f t="shared" si="106"/>
        <v>1</v>
      </c>
      <c r="M698">
        <f t="shared" si="107"/>
        <v>0</v>
      </c>
    </row>
    <row r="699" spans="1:13" x14ac:dyDescent="0.35">
      <c r="A699" s="2">
        <f t="shared" si="100"/>
        <v>0.69700000000000051</v>
      </c>
      <c r="B699" s="1">
        <f>NORMDIST($A699,Calculator!$B$7,Calculator!$B$9,FALSE)/1000</f>
        <v>4.3827415357667455E-28</v>
      </c>
      <c r="C699" s="1">
        <f>NORMDIST($A699,Calculator!$B$7,Calculator!$B$9,TRUE)</f>
        <v>1</v>
      </c>
      <c r="D699">
        <f t="shared" si="101"/>
        <v>0</v>
      </c>
      <c r="E699" s="1">
        <f>(1+(Calculator!B$4*(Calculator!B$2-1)))^(Calculator!B$8*A699)*(1-(Calculator!B$4))^(Calculator!B$8*(1-A699))</f>
        <v>104518665.08427659</v>
      </c>
      <c r="F699">
        <f>B699*Calculator!B$8</f>
        <v>4.3827415357667459E-25</v>
      </c>
      <c r="G699">
        <f t="shared" si="99"/>
        <v>4.5807829472775252E-20</v>
      </c>
      <c r="H699">
        <f t="shared" si="102"/>
        <v>18.464876226666359</v>
      </c>
      <c r="I699">
        <f t="shared" si="103"/>
        <v>8.0926779991402598E-24</v>
      </c>
      <c r="J699">
        <f t="shared" si="104"/>
        <v>296.33401365230088</v>
      </c>
      <c r="K699">
        <f t="shared" si="105"/>
        <v>1.298755390094409E-22</v>
      </c>
      <c r="L699">
        <f t="shared" si="106"/>
        <v>1</v>
      </c>
      <c r="M699">
        <f t="shared" si="107"/>
        <v>0</v>
      </c>
    </row>
    <row r="700" spans="1:13" x14ac:dyDescent="0.35">
      <c r="A700" s="2">
        <f t="shared" si="100"/>
        <v>0.69800000000000051</v>
      </c>
      <c r="B700" s="1">
        <f>NORMDIST($A700,Calculator!$B$7,Calculator!$B$9,FALSE)/1000</f>
        <v>2.1944800225364495E-28</v>
      </c>
      <c r="C700" s="1">
        <f>NORMDIST($A700,Calculator!$B$7,Calculator!$B$9,TRUE)</f>
        <v>1</v>
      </c>
      <c r="D700">
        <f t="shared" si="101"/>
        <v>0</v>
      </c>
      <c r="E700" s="1">
        <f>(1+(Calculator!B$4*(Calculator!B$2-1)))^(Calculator!B$8*A700)*(1-(Calculator!B$4))^(Calculator!B$8*(1-A700))</f>
        <v>115520629.82999009</v>
      </c>
      <c r="F700">
        <f>B700*Calculator!B$8</f>
        <v>2.1944800225364493E-25</v>
      </c>
      <c r="G700">
        <f t="shared" si="99"/>
        <v>2.5350771435274149E-20</v>
      </c>
      <c r="H700">
        <f t="shared" si="102"/>
        <v>18.564959685223343</v>
      </c>
      <c r="I700">
        <f t="shared" si="103"/>
        <v>4.0740433148417197E-24</v>
      </c>
      <c r="J700">
        <f t="shared" si="104"/>
        <v>299.78977469577183</v>
      </c>
      <c r="K700">
        <f t="shared" si="105"/>
        <v>6.5788267153057442E-23</v>
      </c>
      <c r="L700">
        <f t="shared" si="106"/>
        <v>1</v>
      </c>
      <c r="M700">
        <f t="shared" si="107"/>
        <v>0</v>
      </c>
    </row>
    <row r="701" spans="1:13" x14ac:dyDescent="0.35">
      <c r="A701" s="2">
        <f t="shared" si="100"/>
        <v>0.69900000000000051</v>
      </c>
      <c r="B701" s="1">
        <f>NORMDIST($A701,Calculator!$B$7,Calculator!$B$9,FALSE)/1000</f>
        <v>1.0943994642079687E-28</v>
      </c>
      <c r="C701" s="1">
        <f>NORMDIST($A701,Calculator!$B$7,Calculator!$B$9,TRUE)</f>
        <v>1</v>
      </c>
      <c r="D701">
        <f t="shared" si="101"/>
        <v>0</v>
      </c>
      <c r="E701" s="1">
        <f>(1+(Calculator!B$4*(Calculator!B$2-1)))^(Calculator!B$8*A701)*(1-(Calculator!B$4))^(Calculator!B$8*(1-A701))</f>
        <v>127680696.12788375</v>
      </c>
      <c r="F701">
        <f>B701*Calculator!B$8</f>
        <v>1.0943994642079687E-25</v>
      </c>
      <c r="G701">
        <f t="shared" si="99"/>
        <v>1.3973368543205644E-20</v>
      </c>
      <c r="H701">
        <f t="shared" si="102"/>
        <v>18.665043143780323</v>
      </c>
      <c r="I701">
        <f t="shared" si="103"/>
        <v>2.0427013215971807E-24</v>
      </c>
      <c r="J701">
        <f t="shared" si="104"/>
        <v>303.26556913659613</v>
      </c>
      <c r="K701">
        <f t="shared" si="105"/>
        <v>3.3189367637581545E-23</v>
      </c>
      <c r="L701">
        <f t="shared" si="106"/>
        <v>1</v>
      </c>
      <c r="M701">
        <f t="shared" si="107"/>
        <v>0</v>
      </c>
    </row>
    <row r="702" spans="1:13" x14ac:dyDescent="0.35">
      <c r="A702" s="2">
        <f t="shared" si="100"/>
        <v>0.70000000000000051</v>
      </c>
      <c r="B702" s="1">
        <f>NORMDIST($A702,Calculator!$B$7,Calculator!$B$9,FALSE)/1000</f>
        <v>5.4359891366080792E-29</v>
      </c>
      <c r="C702" s="1">
        <f>NORMDIST($A702,Calculator!$B$7,Calculator!$B$9,TRUE)</f>
        <v>1</v>
      </c>
      <c r="D702">
        <f t="shared" si="101"/>
        <v>0</v>
      </c>
      <c r="E702" s="1">
        <f>(1+(Calculator!B$4*(Calculator!B$2-1)))^(Calculator!B$8*A702)*(1-(Calculator!B$4))^(Calculator!B$8*(1-A702))</f>
        <v>141120769.40450305</v>
      </c>
      <c r="F702">
        <f>B702*Calculator!B$8</f>
        <v>5.4359891366080791E-26</v>
      </c>
      <c r="G702">
        <f t="shared" si="99"/>
        <v>7.6713096943265232E-21</v>
      </c>
      <c r="H702">
        <f t="shared" si="102"/>
        <v>18.765126602337308</v>
      </c>
      <c r="I702">
        <f t="shared" si="103"/>
        <v>1.0200702435738088E-24</v>
      </c>
      <c r="J702">
        <f t="shared" si="104"/>
        <v>306.76139697477402</v>
      </c>
      <c r="K702">
        <f t="shared" si="105"/>
        <v>1.6675516214855899E-23</v>
      </c>
      <c r="L702">
        <f t="shared" si="106"/>
        <v>1</v>
      </c>
      <c r="M702">
        <f t="shared" si="107"/>
        <v>0</v>
      </c>
    </row>
    <row r="703" spans="1:13" x14ac:dyDescent="0.35">
      <c r="A703" s="2">
        <f t="shared" si="100"/>
        <v>0.70100000000000051</v>
      </c>
      <c r="B703" s="1">
        <f>NORMDIST($A703,Calculator!$B$7,Calculator!$B$9,FALSE)/1000</f>
        <v>2.6893031267774171E-29</v>
      </c>
      <c r="C703" s="1">
        <f>NORMDIST($A703,Calculator!$B$7,Calculator!$B$9,TRUE)</f>
        <v>1</v>
      </c>
      <c r="D703">
        <f t="shared" si="101"/>
        <v>0</v>
      </c>
      <c r="E703" s="1">
        <f>(1+(Calculator!B$4*(Calculator!B$2-1)))^(Calculator!B$8*A703)*(1-(Calculator!B$4))^(Calculator!B$8*(1-A703))</f>
        <v>155975587.23655599</v>
      </c>
      <c r="F703">
        <f>B703*Calculator!B$8</f>
        <v>2.6893031267774173E-26</v>
      </c>
      <c r="G703">
        <f t="shared" si="99"/>
        <v>4.1946563445621379E-21</v>
      </c>
      <c r="H703">
        <f t="shared" si="102"/>
        <v>18.865210060894292</v>
      </c>
      <c r="I703">
        <f t="shared" si="103"/>
        <v>5.073426840407581E-25</v>
      </c>
      <c r="J703">
        <f t="shared" si="104"/>
        <v>310.27725821030538</v>
      </c>
      <c r="K703">
        <f t="shared" si="105"/>
        <v>8.3442960067289833E-24</v>
      </c>
      <c r="L703">
        <f t="shared" si="106"/>
        <v>1</v>
      </c>
      <c r="M703">
        <f t="shared" si="107"/>
        <v>0</v>
      </c>
    </row>
    <row r="704" spans="1:13" x14ac:dyDescent="0.35">
      <c r="A704" s="2">
        <f t="shared" si="100"/>
        <v>0.70200000000000051</v>
      </c>
      <c r="B704" s="1">
        <f>NORMDIST($A704,Calculator!$B$7,Calculator!$B$9,FALSE)/1000</f>
        <v>1.3251327933535908E-29</v>
      </c>
      <c r="C704" s="1">
        <f>NORMDIST($A704,Calculator!$B$7,Calculator!$B$9,TRUE)</f>
        <v>1</v>
      </c>
      <c r="D704">
        <f t="shared" si="101"/>
        <v>0</v>
      </c>
      <c r="E704" s="1">
        <f>(1+(Calculator!B$4*(Calculator!B$2-1)))^(Calculator!B$8*A704)*(1-(Calculator!B$4))^(Calculator!B$8*(1-A704))</f>
        <v>172394070.10356337</v>
      </c>
      <c r="F704">
        <f>B704*Calculator!B$8</f>
        <v>1.3251327933535909E-26</v>
      </c>
      <c r="G704">
        <f t="shared" si="99"/>
        <v>2.2844503567392967E-21</v>
      </c>
      <c r="H704">
        <f t="shared" si="102"/>
        <v>18.965293519451283</v>
      </c>
      <c r="I704">
        <f t="shared" si="103"/>
        <v>2.5131532378201233E-25</v>
      </c>
      <c r="J704">
        <f t="shared" si="104"/>
        <v>313.81315284319038</v>
      </c>
      <c r="K704">
        <f t="shared" si="105"/>
        <v>4.1584409981819422E-24</v>
      </c>
      <c r="L704">
        <f t="shared" si="106"/>
        <v>1</v>
      </c>
      <c r="M704">
        <f t="shared" si="107"/>
        <v>0</v>
      </c>
    </row>
    <row r="705" spans="1:13" x14ac:dyDescent="0.35">
      <c r="A705" s="2">
        <f t="shared" si="100"/>
        <v>0.70300000000000051</v>
      </c>
      <c r="B705" s="1">
        <f>NORMDIST($A705,Calculator!$B$7,Calculator!$B$9,FALSE)/1000</f>
        <v>6.5033557973218286E-30</v>
      </c>
      <c r="C705" s="1">
        <f>NORMDIST($A705,Calculator!$B$7,Calculator!$B$9,TRUE)</f>
        <v>1</v>
      </c>
      <c r="D705">
        <f t="shared" si="101"/>
        <v>0</v>
      </c>
      <c r="E705" s="1">
        <f>(1+(Calculator!B$4*(Calculator!B$2-1)))^(Calculator!B$8*A705)*(1-(Calculator!B$4))^(Calculator!B$8*(1-A705))</f>
        <v>190540814.32499102</v>
      </c>
      <c r="F705">
        <f>B705*Calculator!B$8</f>
        <v>6.5033557973218284E-27</v>
      </c>
      <c r="G705">
        <f t="shared" si="99"/>
        <v>1.2391547094668524E-21</v>
      </c>
      <c r="H705">
        <f t="shared" si="102"/>
        <v>19.065376978008263</v>
      </c>
      <c r="I705">
        <f t="shared" si="103"/>
        <v>1.2398892989805617E-25</v>
      </c>
      <c r="J705">
        <f t="shared" si="104"/>
        <v>317.36908087342852</v>
      </c>
      <c r="K705">
        <f t="shared" si="105"/>
        <v>2.0639640519889117E-24</v>
      </c>
      <c r="L705">
        <f t="shared" si="106"/>
        <v>1</v>
      </c>
      <c r="M705">
        <f t="shared" si="107"/>
        <v>0</v>
      </c>
    </row>
    <row r="706" spans="1:13" x14ac:dyDescent="0.35">
      <c r="A706" s="2">
        <f t="shared" si="100"/>
        <v>0.70400000000000051</v>
      </c>
      <c r="B706" s="1">
        <f>NORMDIST($A706,Calculator!$B$7,Calculator!$B$9,FALSE)/1000</f>
        <v>3.1788797234589534E-30</v>
      </c>
      <c r="C706" s="1">
        <f>NORMDIST($A706,Calculator!$B$7,Calculator!$B$9,TRUE)</f>
        <v>1</v>
      </c>
      <c r="D706">
        <f t="shared" si="101"/>
        <v>0</v>
      </c>
      <c r="E706" s="1">
        <f>(1+(Calculator!B$4*(Calculator!B$2-1)))^(Calculator!B$8*A706)*(1-(Calculator!B$4))^(Calculator!B$8*(1-A706))</f>
        <v>210597742.14867422</v>
      </c>
      <c r="F706">
        <f>B706*Calculator!B$8</f>
        <v>3.1788797234589533E-27</v>
      </c>
      <c r="G706">
        <f t="shared" si="99"/>
        <v>6.6946489232265747E-22</v>
      </c>
      <c r="H706">
        <f t="shared" si="102"/>
        <v>19.165460436565244</v>
      </c>
      <c r="I706">
        <f t="shared" si="103"/>
        <v>6.0924693572552029E-26</v>
      </c>
      <c r="J706">
        <f t="shared" si="104"/>
        <v>320.94504230102007</v>
      </c>
      <c r="K706">
        <f t="shared" si="105"/>
        <v>1.0202456873153888E-24</v>
      </c>
      <c r="L706">
        <f t="shared" si="106"/>
        <v>1</v>
      </c>
      <c r="M706">
        <f t="shared" si="107"/>
        <v>0</v>
      </c>
    </row>
    <row r="707" spans="1:13" x14ac:dyDescent="0.35">
      <c r="A707" s="2">
        <f t="shared" si="100"/>
        <v>0.70500000000000052</v>
      </c>
      <c r="B707" s="1">
        <f>NORMDIST($A707,Calculator!$B$7,Calculator!$B$9,FALSE)/1000</f>
        <v>1.5476371489007976E-30</v>
      </c>
      <c r="C707" s="1">
        <f>NORMDIST($A707,Calculator!$B$7,Calculator!$B$9,TRUE)</f>
        <v>1</v>
      </c>
      <c r="D707">
        <f t="shared" si="101"/>
        <v>0</v>
      </c>
      <c r="E707" s="1">
        <f>(1+(Calculator!B$4*(Calculator!B$2-1)))^(Calculator!B$8*A707)*(1-(Calculator!B$4))^(Calculator!B$8*(1-A707))</f>
        <v>232765925.53274518</v>
      </c>
      <c r="F707">
        <f>B707*Calculator!B$8</f>
        <v>1.5476371489007975E-27</v>
      </c>
      <c r="G707">
        <f t="shared" ref="G707:G770" si="108">E707*B707</f>
        <v>3.6023719335275312E-22</v>
      </c>
      <c r="H707">
        <f t="shared" si="102"/>
        <v>19.265543895122228</v>
      </c>
      <c r="I707">
        <f t="shared" si="103"/>
        <v>2.9816071425870133E-26</v>
      </c>
      <c r="J707">
        <f t="shared" si="104"/>
        <v>324.5410371259652</v>
      </c>
      <c r="K707">
        <f t="shared" si="105"/>
        <v>5.0227176539893669E-25</v>
      </c>
      <c r="L707">
        <f t="shared" si="106"/>
        <v>1</v>
      </c>
      <c r="M707">
        <f t="shared" si="107"/>
        <v>0</v>
      </c>
    </row>
    <row r="708" spans="1:13" x14ac:dyDescent="0.35">
      <c r="A708" s="2">
        <f t="shared" ref="A708:A771" si="109">A707+0.001</f>
        <v>0.70600000000000052</v>
      </c>
      <c r="B708" s="1">
        <f>NORMDIST($A708,Calculator!$B$7,Calculator!$B$9,FALSE)/1000</f>
        <v>7.5045155818120255E-31</v>
      </c>
      <c r="C708" s="1">
        <f>NORMDIST($A708,Calculator!$B$7,Calculator!$B$9,TRUE)</f>
        <v>1</v>
      </c>
      <c r="D708">
        <f t="shared" si="101"/>
        <v>0</v>
      </c>
      <c r="E708" s="1">
        <f>(1+(Calculator!B$4*(Calculator!B$2-1)))^(Calculator!B$8*A708)*(1-(Calculator!B$4))^(Calculator!B$8*(1-A708))</f>
        <v>257267601.90461347</v>
      </c>
      <c r="F708">
        <f>B708*Calculator!B$8</f>
        <v>7.5045155818120258E-28</v>
      </c>
      <c r="G708">
        <f t="shared" si="108"/>
        <v>1.9306687271885849E-22</v>
      </c>
      <c r="H708">
        <f t="shared" si="102"/>
        <v>19.365627353679212</v>
      </c>
      <c r="I708">
        <f t="shared" si="103"/>
        <v>1.4532965222725084E-26</v>
      </c>
      <c r="J708">
        <f t="shared" si="104"/>
        <v>328.15706534826381</v>
      </c>
      <c r="K708">
        <f t="shared" si="105"/>
        <v>2.4626598101877531E-25</v>
      </c>
      <c r="L708">
        <f t="shared" si="106"/>
        <v>1</v>
      </c>
      <c r="M708">
        <f t="shared" si="107"/>
        <v>0</v>
      </c>
    </row>
    <row r="709" spans="1:13" x14ac:dyDescent="0.35">
      <c r="A709" s="2">
        <f t="shared" si="109"/>
        <v>0.70700000000000052</v>
      </c>
      <c r="B709" s="1">
        <f>NORMDIST($A709,Calculator!$B$7,Calculator!$B$9,FALSE)/1000</f>
        <v>3.6243877158537022E-31</v>
      </c>
      <c r="C709" s="1">
        <f>NORMDIST($A709,Calculator!$B$7,Calculator!$B$9,TRUE)</f>
        <v>1</v>
      </c>
      <c r="D709">
        <f t="shared" si="101"/>
        <v>0</v>
      </c>
      <c r="E709" s="1">
        <f>(1+(Calculator!B$4*(Calculator!B$2-1)))^(Calculator!B$8*A709)*(1-(Calculator!B$4))^(Calculator!B$8*(1-A709))</f>
        <v>284348402.10509902</v>
      </c>
      <c r="F709">
        <f>B709*Calculator!B$8</f>
        <v>3.6243877158537021E-28</v>
      </c>
      <c r="G709">
        <f t="shared" si="108"/>
        <v>1.0305888556123499E-22</v>
      </c>
      <c r="H709">
        <f t="shared" si="102"/>
        <v>19.465710812236193</v>
      </c>
      <c r="I709">
        <f t="shared" si="103"/>
        <v>7.055128314822944E-27</v>
      </c>
      <c r="J709">
        <f t="shared" si="104"/>
        <v>331.79312696791573</v>
      </c>
      <c r="K709">
        <f t="shared" si="105"/>
        <v>1.2025469335872015E-25</v>
      </c>
      <c r="L709">
        <f t="shared" si="106"/>
        <v>1</v>
      </c>
      <c r="M709">
        <f t="shared" si="107"/>
        <v>0</v>
      </c>
    </row>
    <row r="710" spans="1:13" x14ac:dyDescent="0.35">
      <c r="A710" s="2">
        <f t="shared" si="109"/>
        <v>0.70800000000000052</v>
      </c>
      <c r="B710" s="1">
        <f>NORMDIST($A710,Calculator!$B$7,Calculator!$B$9,FALSE)/1000</f>
        <v>1.7434323657174918E-31</v>
      </c>
      <c r="C710" s="1">
        <f>NORMDIST($A710,Calculator!$B$7,Calculator!$B$9,TRUE)</f>
        <v>1</v>
      </c>
      <c r="D710">
        <f t="shared" si="101"/>
        <v>0</v>
      </c>
      <c r="E710" s="1">
        <f>(1+(Calculator!B$4*(Calculator!B$2-1)))^(Calculator!B$8*A710)*(1-(Calculator!B$4))^(Calculator!B$8*(1-A710))</f>
        <v>314279812.85300416</v>
      </c>
      <c r="F710">
        <f>B710*Calculator!B$8</f>
        <v>1.7434323657174918E-28</v>
      </c>
      <c r="G710">
        <f t="shared" si="108"/>
        <v>5.4792559761956364E-23</v>
      </c>
      <c r="H710">
        <f t="shared" si="102"/>
        <v>19.565794270793177</v>
      </c>
      <c r="I710">
        <f t="shared" si="103"/>
        <v>3.4111638992670698E-27</v>
      </c>
      <c r="J710">
        <f t="shared" si="104"/>
        <v>335.44922198492128</v>
      </c>
      <c r="K710">
        <f t="shared" si="105"/>
        <v>5.8483303066326341E-26</v>
      </c>
      <c r="L710">
        <f t="shared" si="106"/>
        <v>1</v>
      </c>
      <c r="M710">
        <f t="shared" si="107"/>
        <v>0</v>
      </c>
    </row>
    <row r="711" spans="1:13" x14ac:dyDescent="0.35">
      <c r="A711" s="2">
        <f t="shared" si="109"/>
        <v>0.70900000000000052</v>
      </c>
      <c r="B711" s="1">
        <f>NORMDIST($A711,Calculator!$B$7,Calculator!$B$9,FALSE)/1000</f>
        <v>8.3528373883607238E-32</v>
      </c>
      <c r="C711" s="1">
        <f>NORMDIST($A711,Calculator!$B$7,Calculator!$B$9,TRUE)</f>
        <v>1</v>
      </c>
      <c r="D711">
        <f t="shared" si="101"/>
        <v>0</v>
      </c>
      <c r="E711" s="1">
        <f>(1+(Calculator!B$4*(Calculator!B$2-1)))^(Calculator!B$8*A711)*(1-(Calculator!B$4))^(Calculator!B$8*(1-A711))</f>
        <v>347361898.41647816</v>
      </c>
      <c r="F711">
        <f>B711*Calculator!B$8</f>
        <v>8.3528373883607235E-29</v>
      </c>
      <c r="G711">
        <f t="shared" si="108"/>
        <v>2.9014574523851184E-23</v>
      </c>
      <c r="H711">
        <f t="shared" si="102"/>
        <v>19.665877729350157</v>
      </c>
      <c r="I711">
        <f t="shared" si="103"/>
        <v>1.6426587877264649E-27</v>
      </c>
      <c r="J711">
        <f t="shared" si="104"/>
        <v>339.12535039928008</v>
      </c>
      <c r="K711">
        <f t="shared" si="105"/>
        <v>2.832658906156038E-26</v>
      </c>
      <c r="L711">
        <f t="shared" si="106"/>
        <v>1</v>
      </c>
      <c r="M711">
        <f t="shared" si="107"/>
        <v>0</v>
      </c>
    </row>
    <row r="712" spans="1:13" x14ac:dyDescent="0.35">
      <c r="A712" s="2">
        <f t="shared" si="109"/>
        <v>0.71000000000000052</v>
      </c>
      <c r="B712" s="1">
        <f>NORMDIST($A712,Calculator!$B$7,Calculator!$B$9,FALSE)/1000</f>
        <v>3.985854283591603E-32</v>
      </c>
      <c r="C712" s="1">
        <f>NORMDIST($A712,Calculator!$B$7,Calculator!$B$9,TRUE)</f>
        <v>1</v>
      </c>
      <c r="D712">
        <f t="shared" si="101"/>
        <v>0</v>
      </c>
      <c r="E712" s="1">
        <f>(1+(Calculator!B$4*(Calculator!B$2-1)))^(Calculator!B$8*A712)*(1-(Calculator!B$4))^(Calculator!B$8*(1-A712))</f>
        <v>383926308.77610803</v>
      </c>
      <c r="F712">
        <f>B712*Calculator!B$8</f>
        <v>3.9858542835916032E-29</v>
      </c>
      <c r="G712">
        <f t="shared" si="108"/>
        <v>1.5302743224187627E-23</v>
      </c>
      <c r="H712">
        <f t="shared" si="102"/>
        <v>19.765961187907141</v>
      </c>
      <c r="I712">
        <f t="shared" si="103"/>
        <v>7.8784241070125053E-28</v>
      </c>
      <c r="J712">
        <f t="shared" si="104"/>
        <v>342.82151221099252</v>
      </c>
      <c r="K712">
        <f t="shared" si="105"/>
        <v>1.3664365929535355E-26</v>
      </c>
      <c r="L712">
        <f t="shared" si="106"/>
        <v>1</v>
      </c>
      <c r="M712">
        <f t="shared" si="107"/>
        <v>0</v>
      </c>
    </row>
    <row r="713" spans="1:13" x14ac:dyDescent="0.35">
      <c r="A713" s="2">
        <f t="shared" si="109"/>
        <v>0.71100000000000052</v>
      </c>
      <c r="B713" s="1">
        <f>NORMDIST($A713,Calculator!$B$7,Calculator!$B$9,FALSE)/1000</f>
        <v>1.894380770498301E-32</v>
      </c>
      <c r="C713" s="1">
        <f>NORMDIST($A713,Calculator!$B$7,Calculator!$B$9,TRUE)</f>
        <v>1</v>
      </c>
      <c r="D713">
        <f t="shared" si="101"/>
        <v>0</v>
      </c>
      <c r="E713" s="1">
        <f>(1+(Calculator!B$4*(Calculator!B$2-1)))^(Calculator!B$8*A713)*(1-(Calculator!B$4))^(Calculator!B$8*(1-A713))</f>
        <v>424339604.43675089</v>
      </c>
      <c r="F713">
        <f>B713*Calculator!B$8</f>
        <v>1.8943807704983011E-29</v>
      </c>
      <c r="G713">
        <f t="shared" si="108"/>
        <v>8.0386078680583637E-24</v>
      </c>
      <c r="H713">
        <f t="shared" si="102"/>
        <v>19.866044646464125</v>
      </c>
      <c r="I713">
        <f t="shared" si="103"/>
        <v>3.7633852964122361E-28</v>
      </c>
      <c r="J713">
        <f t="shared" si="104"/>
        <v>346.53770742005838</v>
      </c>
      <c r="K713">
        <f t="shared" si="105"/>
        <v>6.5647436918912505E-27</v>
      </c>
      <c r="L713">
        <f t="shared" si="106"/>
        <v>1</v>
      </c>
      <c r="M713">
        <f t="shared" si="107"/>
        <v>0</v>
      </c>
    </row>
    <row r="714" spans="1:13" x14ac:dyDescent="0.35">
      <c r="A714" s="2">
        <f t="shared" si="109"/>
        <v>0.71200000000000052</v>
      </c>
      <c r="B714" s="1">
        <f>NORMDIST($A714,Calculator!$B$7,Calculator!$B$9,FALSE)/1000</f>
        <v>8.9675045136314278E-33</v>
      </c>
      <c r="C714" s="1">
        <f>NORMDIST($A714,Calculator!$B$7,Calculator!$B$9,TRUE)</f>
        <v>1</v>
      </c>
      <c r="D714">
        <f t="shared" si="101"/>
        <v>0</v>
      </c>
      <c r="E714" s="1">
        <f>(1+(Calculator!B$4*(Calculator!B$2-1)))^(Calculator!B$8*A714)*(1-(Calculator!B$4))^(Calculator!B$8*(1-A714))</f>
        <v>469006931.2195667</v>
      </c>
      <c r="F714">
        <f>B714*Calculator!B$8</f>
        <v>8.9675045136314276E-30</v>
      </c>
      <c r="G714">
        <f t="shared" si="108"/>
        <v>4.2058217726358893E-24</v>
      </c>
      <c r="H714">
        <f t="shared" si="102"/>
        <v>19.966128105021109</v>
      </c>
      <c r="I714">
        <f t="shared" si="103"/>
        <v>1.790463439015201E-28</v>
      </c>
      <c r="J714">
        <f t="shared" si="104"/>
        <v>350.27393602647771</v>
      </c>
      <c r="K714">
        <f t="shared" si="105"/>
        <v>3.1410831023248849E-27</v>
      </c>
      <c r="L714">
        <f t="shared" si="106"/>
        <v>1</v>
      </c>
      <c r="M714">
        <f t="shared" si="107"/>
        <v>0</v>
      </c>
    </row>
    <row r="715" spans="1:13" x14ac:dyDescent="0.35">
      <c r="A715" s="2">
        <f t="shared" si="109"/>
        <v>0.71300000000000052</v>
      </c>
      <c r="B715" s="1">
        <f>NORMDIST($A715,Calculator!$B$7,Calculator!$B$9,FALSE)/1000</f>
        <v>4.2279943619668285E-33</v>
      </c>
      <c r="C715" s="1">
        <f>NORMDIST($A715,Calculator!$B$7,Calculator!$B$9,TRUE)</f>
        <v>1</v>
      </c>
      <c r="D715">
        <f t="shared" si="101"/>
        <v>0</v>
      </c>
      <c r="E715" s="1">
        <f>(1+(Calculator!B$4*(Calculator!B$2-1)))^(Calculator!B$8*A715)*(1-(Calculator!B$4))^(Calculator!B$8*(1-A715))</f>
        <v>518376081.8742578</v>
      </c>
      <c r="F715">
        <f>B715*Calculator!B$8</f>
        <v>4.2279943619668285E-30</v>
      </c>
      <c r="G715">
        <f t="shared" si="108"/>
        <v>2.191691151542817E-24</v>
      </c>
      <c r="H715">
        <f t="shared" si="102"/>
        <v>20.06621156357809</v>
      </c>
      <c r="I715">
        <f t="shared" si="103"/>
        <v>8.4839829356841747E-29</v>
      </c>
      <c r="J715">
        <f t="shared" si="104"/>
        <v>354.0301980302504</v>
      </c>
      <c r="K715">
        <f t="shared" si="105"/>
        <v>1.4968376812378985E-27</v>
      </c>
      <c r="L715">
        <f t="shared" si="106"/>
        <v>1</v>
      </c>
      <c r="M715">
        <f t="shared" si="107"/>
        <v>0</v>
      </c>
    </row>
    <row r="716" spans="1:13" x14ac:dyDescent="0.35">
      <c r="A716" s="2">
        <f t="shared" si="109"/>
        <v>0.71400000000000052</v>
      </c>
      <c r="B716" s="1">
        <f>NORMDIST($A716,Calculator!$B$7,Calculator!$B$9,FALSE)/1000</f>
        <v>1.9854349533222923E-33</v>
      </c>
      <c r="C716" s="1">
        <f>NORMDIST($A716,Calculator!$B$7,Calculator!$B$9,TRUE)</f>
        <v>1</v>
      </c>
      <c r="D716">
        <f t="shared" si="101"/>
        <v>0</v>
      </c>
      <c r="E716" s="1">
        <f>(1+(Calculator!B$4*(Calculator!B$2-1)))^(Calculator!B$8*A716)*(1-(Calculator!B$4))^(Calculator!B$8*(1-A716))</f>
        <v>572941985.22944367</v>
      </c>
      <c r="F716">
        <f>B716*Calculator!B$8</f>
        <v>1.9854349533222924E-30</v>
      </c>
      <c r="G716">
        <f t="shared" si="108"/>
        <v>1.1375390437004019E-24</v>
      </c>
      <c r="H716">
        <f t="shared" si="102"/>
        <v>20.166295022135074</v>
      </c>
      <c r="I716">
        <f t="shared" si="103"/>
        <v>4.0038867015956329E-29</v>
      </c>
      <c r="J716">
        <f t="shared" si="104"/>
        <v>357.80649343137662</v>
      </c>
      <c r="K716">
        <f t="shared" si="105"/>
        <v>7.1040151858433841E-28</v>
      </c>
      <c r="L716">
        <f t="shared" si="106"/>
        <v>1</v>
      </c>
      <c r="M716">
        <f t="shared" si="107"/>
        <v>0</v>
      </c>
    </row>
    <row r="717" spans="1:13" x14ac:dyDescent="0.35">
      <c r="A717" s="2">
        <f t="shared" si="109"/>
        <v>0.71500000000000052</v>
      </c>
      <c r="B717" s="1">
        <f>NORMDIST($A717,Calculator!$B$7,Calculator!$B$9,FALSE)/1000</f>
        <v>9.2861436018603963E-34</v>
      </c>
      <c r="C717" s="1">
        <f>NORMDIST($A717,Calculator!$B$7,Calculator!$B$9,TRUE)</f>
        <v>1</v>
      </c>
      <c r="D717">
        <f t="shared" si="101"/>
        <v>0</v>
      </c>
      <c r="E717" s="1">
        <f>(1+(Calculator!B$4*(Calculator!B$2-1)))^(Calculator!B$8*A717)*(1-(Calculator!B$4))^(Calculator!B$8*(1-A717))</f>
        <v>633251667.88517451</v>
      </c>
      <c r="F717">
        <f>B717*Calculator!B$8</f>
        <v>9.2861436018603964E-31</v>
      </c>
      <c r="G717">
        <f t="shared" si="108"/>
        <v>5.8804659240993375E-25</v>
      </c>
      <c r="H717">
        <f t="shared" si="102"/>
        <v>20.266378480692058</v>
      </c>
      <c r="I717">
        <f t="shared" si="103"/>
        <v>1.8819650086135977E-29</v>
      </c>
      <c r="J717">
        <f t="shared" si="104"/>
        <v>361.60282222985632</v>
      </c>
      <c r="K717">
        <f t="shared" si="105"/>
        <v>3.3578957340644426E-28</v>
      </c>
      <c r="L717">
        <f t="shared" si="106"/>
        <v>1</v>
      </c>
      <c r="M717">
        <f t="shared" si="107"/>
        <v>0</v>
      </c>
    </row>
    <row r="718" spans="1:13" x14ac:dyDescent="0.35">
      <c r="A718" s="2">
        <f t="shared" si="109"/>
        <v>0.71600000000000052</v>
      </c>
      <c r="B718" s="1">
        <f>NORMDIST($A718,Calculator!$B$7,Calculator!$B$9,FALSE)/1000</f>
        <v>4.3258713114220517E-34</v>
      </c>
      <c r="C718" s="1">
        <f>NORMDIST($A718,Calculator!$B$7,Calculator!$B$9,TRUE)</f>
        <v>1</v>
      </c>
      <c r="D718">
        <f t="shared" si="101"/>
        <v>0</v>
      </c>
      <c r="E718" s="1">
        <f>(1+(Calculator!B$4*(Calculator!B$2-1)))^(Calculator!B$8*A718)*(1-(Calculator!B$4))^(Calculator!B$8*(1-A718))</f>
        <v>699909738.18887687</v>
      </c>
      <c r="F718">
        <f>B718*Calculator!B$8</f>
        <v>4.3258713114220513E-31</v>
      </c>
      <c r="G718">
        <f t="shared" si="108"/>
        <v>3.0277194570161815E-25</v>
      </c>
      <c r="H718">
        <f t="shared" si="102"/>
        <v>20.366461939249039</v>
      </c>
      <c r="I718">
        <f t="shared" si="103"/>
        <v>8.8102693418166532E-30</v>
      </c>
      <c r="J718">
        <f t="shared" si="104"/>
        <v>365.41918442568937</v>
      </c>
      <c r="K718">
        <f t="shared" si="105"/>
        <v>1.5807563665503333E-28</v>
      </c>
      <c r="L718">
        <f t="shared" si="106"/>
        <v>1</v>
      </c>
      <c r="M718">
        <f t="shared" si="107"/>
        <v>0</v>
      </c>
    </row>
    <row r="719" spans="1:13" x14ac:dyDescent="0.35">
      <c r="A719" s="2">
        <f t="shared" si="109"/>
        <v>0.71700000000000053</v>
      </c>
      <c r="B719" s="1">
        <f>NORMDIST($A719,Calculator!$B$7,Calculator!$B$9,FALSE)/1000</f>
        <v>2.0071057918966547E-34</v>
      </c>
      <c r="C719" s="1">
        <f>NORMDIST($A719,Calculator!$B$7,Calculator!$B$9,TRUE)</f>
        <v>1</v>
      </c>
      <c r="D719">
        <f t="shared" si="101"/>
        <v>0</v>
      </c>
      <c r="E719" s="1">
        <f>(1+(Calculator!B$4*(Calculator!B$2-1)))^(Calculator!B$8*A719)*(1-(Calculator!B$4))^(Calculator!B$8*(1-A719))</f>
        <v>773584447.47191644</v>
      </c>
      <c r="F719">
        <f>B719*Calculator!B$8</f>
        <v>2.0071057918966546E-31</v>
      </c>
      <c r="G719">
        <f t="shared" si="108"/>
        <v>1.552665825042057E-25</v>
      </c>
      <c r="H719">
        <f t="shared" si="102"/>
        <v>20.466545397806023</v>
      </c>
      <c r="I719">
        <f t="shared" si="103"/>
        <v>4.1078521808052293E-30</v>
      </c>
      <c r="J719">
        <f t="shared" si="104"/>
        <v>369.25558001887595</v>
      </c>
      <c r="K719">
        <f t="shared" si="105"/>
        <v>7.4113501334604456E-29</v>
      </c>
      <c r="L719">
        <f t="shared" si="106"/>
        <v>1</v>
      </c>
      <c r="M719">
        <f t="shared" si="107"/>
        <v>0</v>
      </c>
    </row>
    <row r="720" spans="1:13" x14ac:dyDescent="0.35">
      <c r="A720" s="2">
        <f t="shared" si="109"/>
        <v>0.71800000000000053</v>
      </c>
      <c r="B720" s="1">
        <f>NORMDIST($A720,Calculator!$B$7,Calculator!$B$9,FALSE)/1000</f>
        <v>9.2752452325943295E-35</v>
      </c>
      <c r="C720" s="1">
        <f>NORMDIST($A720,Calculator!$B$7,Calculator!$B$9,TRUE)</f>
        <v>1</v>
      </c>
      <c r="D720">
        <f t="shared" si="101"/>
        <v>0</v>
      </c>
      <c r="E720" s="1">
        <f>(1+(Calculator!B$4*(Calculator!B$2-1)))^(Calculator!B$8*A720)*(1-(Calculator!B$4))^(Calculator!B$8*(1-A720))</f>
        <v>855014389.31106532</v>
      </c>
      <c r="F720">
        <f>B720*Calculator!B$8</f>
        <v>9.2752452325943295E-32</v>
      </c>
      <c r="G720">
        <f t="shared" si="108"/>
        <v>7.9304681382570111E-26</v>
      </c>
      <c r="H720">
        <f t="shared" si="102"/>
        <v>20.566628856363003</v>
      </c>
      <c r="I720">
        <f t="shared" si="103"/>
        <v>1.9076052625051792E-30</v>
      </c>
      <c r="J720">
        <f t="shared" si="104"/>
        <v>373.11200900941589</v>
      </c>
      <c r="K720">
        <f t="shared" si="105"/>
        <v>3.460705382788277E-29</v>
      </c>
      <c r="L720">
        <f t="shared" si="106"/>
        <v>1</v>
      </c>
      <c r="M720">
        <f t="shared" si="107"/>
        <v>0</v>
      </c>
    </row>
    <row r="721" spans="1:13" x14ac:dyDescent="0.35">
      <c r="A721" s="2">
        <f t="shared" si="109"/>
        <v>0.71900000000000053</v>
      </c>
      <c r="B721" s="1">
        <f>NORMDIST($A721,Calculator!$B$7,Calculator!$B$9,FALSE)/1000</f>
        <v>4.2691263254892997E-35</v>
      </c>
      <c r="C721" s="1">
        <f>NORMDIST($A721,Calculator!$B$7,Calculator!$B$9,TRUE)</f>
        <v>1</v>
      </c>
      <c r="D721">
        <f t="shared" si="101"/>
        <v>0</v>
      </c>
      <c r="E721" s="1">
        <f>(1+(Calculator!B$4*(Calculator!B$2-1)))^(Calculator!B$8*A721)*(1-(Calculator!B$4))^(Calculator!B$8*(1-A721))</f>
        <v>945015903.97538948</v>
      </c>
      <c r="F721">
        <f>B721*Calculator!B$8</f>
        <v>4.2691263254892998E-32</v>
      </c>
      <c r="G721">
        <f t="shared" si="108"/>
        <v>4.0343922736674036E-26</v>
      </c>
      <c r="H721">
        <f t="shared" si="102"/>
        <v>20.666712314919987</v>
      </c>
      <c r="I721">
        <f t="shared" si="103"/>
        <v>8.8228805604938826E-31</v>
      </c>
      <c r="J721">
        <f t="shared" si="104"/>
        <v>376.98847139730941</v>
      </c>
      <c r="K721">
        <f t="shared" si="105"/>
        <v>1.6094114076482235E-29</v>
      </c>
      <c r="L721">
        <f t="shared" si="106"/>
        <v>1</v>
      </c>
      <c r="M721">
        <f t="shared" si="107"/>
        <v>0</v>
      </c>
    </row>
    <row r="722" spans="1:13" x14ac:dyDescent="0.35">
      <c r="A722" s="2">
        <f t="shared" si="109"/>
        <v>0.72000000000000053</v>
      </c>
      <c r="B722" s="1">
        <f>NORMDIST($A722,Calculator!$B$7,Calculator!$B$9,FALSE)/1000</f>
        <v>1.9570912679800243E-35</v>
      </c>
      <c r="C722" s="1">
        <f>NORMDIST($A722,Calculator!$B$7,Calculator!$B$9,TRUE)</f>
        <v>1</v>
      </c>
      <c r="D722">
        <f t="shared" si="101"/>
        <v>0</v>
      </c>
      <c r="E722" s="1">
        <f>(1+(Calculator!B$4*(Calculator!B$2-1)))^(Calculator!B$8*A722)*(1-(Calculator!B$4))^(Calculator!B$8*(1-A722))</f>
        <v>1044491262.288588</v>
      </c>
      <c r="F722">
        <f>B722*Calculator!B$8</f>
        <v>1.9570912679800243E-32</v>
      </c>
      <c r="G722">
        <f t="shared" si="108"/>
        <v>2.0441647289064288E-26</v>
      </c>
      <c r="H722">
        <f t="shared" si="102"/>
        <v>20.766795773476968</v>
      </c>
      <c r="I722">
        <f t="shared" si="103"/>
        <v>4.0642514672196245E-31</v>
      </c>
      <c r="J722">
        <f t="shared" si="104"/>
        <v>380.88496718255624</v>
      </c>
      <c r="K722">
        <f t="shared" si="105"/>
        <v>7.4542664337783893E-30</v>
      </c>
      <c r="L722">
        <f t="shared" si="106"/>
        <v>1</v>
      </c>
      <c r="M722">
        <f t="shared" si="107"/>
        <v>0</v>
      </c>
    </row>
    <row r="723" spans="1:13" x14ac:dyDescent="0.35">
      <c r="A723" s="2">
        <f t="shared" si="109"/>
        <v>0.72100000000000053</v>
      </c>
      <c r="B723" s="1">
        <f>NORMDIST($A723,Calculator!$B$7,Calculator!$B$9,FALSE)/1000</f>
        <v>8.935968326250799E-36</v>
      </c>
      <c r="C723" s="1">
        <f>NORMDIST($A723,Calculator!$B$7,Calculator!$B$9,TRUE)</f>
        <v>1</v>
      </c>
      <c r="D723">
        <f t="shared" si="101"/>
        <v>0</v>
      </c>
      <c r="E723" s="1">
        <f>(1+(Calculator!B$4*(Calculator!B$2-1)))^(Calculator!B$8*A723)*(1-(Calculator!B$4))^(Calculator!B$8*(1-A723))</f>
        <v>1154437710.9505446</v>
      </c>
      <c r="F723">
        <f>B723*Calculator!B$8</f>
        <v>8.9359683262507984E-33</v>
      </c>
      <c r="G723">
        <f t="shared" si="108"/>
        <v>1.0316018819683541E-26</v>
      </c>
      <c r="H723">
        <f t="shared" si="102"/>
        <v>20.866879232033952</v>
      </c>
      <c r="I723">
        <f t="shared" si="103"/>
        <v>1.8646577188515598E-31</v>
      </c>
      <c r="J723">
        <f t="shared" si="104"/>
        <v>384.80149636515665</v>
      </c>
      <c r="K723">
        <f t="shared" si="105"/>
        <v>3.4385739834129518E-30</v>
      </c>
      <c r="L723">
        <f t="shared" si="106"/>
        <v>1</v>
      </c>
      <c r="M723">
        <f t="shared" si="107"/>
        <v>0</v>
      </c>
    </row>
    <row r="724" spans="1:13" x14ac:dyDescent="0.35">
      <c r="A724" s="2">
        <f t="shared" si="109"/>
        <v>0.72200000000000053</v>
      </c>
      <c r="B724" s="1">
        <f>NORMDIST($A724,Calculator!$B$7,Calculator!$B$9,FALSE)/1000</f>
        <v>4.0637841348376447E-36</v>
      </c>
      <c r="C724" s="1">
        <f>NORMDIST($A724,Calculator!$B$7,Calculator!$B$9,TRUE)</f>
        <v>1</v>
      </c>
      <c r="D724">
        <f t="shared" si="101"/>
        <v>0</v>
      </c>
      <c r="E724" s="1">
        <f>(1+(Calculator!B$4*(Calculator!B$2-1)))^(Calculator!B$8*A724)*(1-(Calculator!B$4))^(Calculator!B$8*(1-A724))</f>
        <v>1275957469.9979699</v>
      </c>
      <c r="F724">
        <f>B724*Calculator!B$8</f>
        <v>4.0637841348376444E-33</v>
      </c>
      <c r="G724">
        <f t="shared" si="108"/>
        <v>5.1852157233053301E-27</v>
      </c>
      <c r="H724">
        <f t="shared" si="102"/>
        <v>20.966962690590933</v>
      </c>
      <c r="I724">
        <f t="shared" si="103"/>
        <v>8.520521033775624E-32</v>
      </c>
      <c r="J724">
        <f t="shared" si="104"/>
        <v>388.73805894511042</v>
      </c>
      <c r="K724">
        <f t="shared" si="105"/>
        <v>1.5797475565487207E-30</v>
      </c>
      <c r="L724">
        <f t="shared" si="106"/>
        <v>1</v>
      </c>
      <c r="M724">
        <f t="shared" si="107"/>
        <v>0</v>
      </c>
    </row>
    <row r="725" spans="1:13" x14ac:dyDescent="0.35">
      <c r="A725" s="2">
        <f t="shared" si="109"/>
        <v>0.72300000000000053</v>
      </c>
      <c r="B725" s="1">
        <f>NORMDIST($A725,Calculator!$B$7,Calculator!$B$9,FALSE)/1000</f>
        <v>1.8406792158652761E-36</v>
      </c>
      <c r="C725" s="1">
        <f>NORMDIST($A725,Calculator!$B$7,Calculator!$B$9,TRUE)</f>
        <v>1</v>
      </c>
      <c r="D725">
        <f t="shared" si="101"/>
        <v>0</v>
      </c>
      <c r="E725" s="1">
        <f>(1+(Calculator!B$4*(Calculator!B$2-1)))^(Calculator!B$8*A725)*(1-(Calculator!B$4))^(Calculator!B$8*(1-A725))</f>
        <v>1410268782.6293375</v>
      </c>
      <c r="F725">
        <f>B725*Calculator!B$8</f>
        <v>1.8406792158652761E-33</v>
      </c>
      <c r="G725">
        <f t="shared" si="108"/>
        <v>2.5958524369694465E-27</v>
      </c>
      <c r="H725">
        <f t="shared" si="102"/>
        <v>21.06704614914792</v>
      </c>
      <c r="I725">
        <f t="shared" si="103"/>
        <v>3.8777673986411177E-32</v>
      </c>
      <c r="J725">
        <f t="shared" si="104"/>
        <v>392.6946549224179</v>
      </c>
      <c r="K725">
        <f t="shared" si="105"/>
        <v>7.2282488949708134E-31</v>
      </c>
      <c r="L725">
        <f t="shared" si="106"/>
        <v>1</v>
      </c>
      <c r="M725">
        <f t="shared" si="107"/>
        <v>0</v>
      </c>
    </row>
    <row r="726" spans="1:13" x14ac:dyDescent="0.35">
      <c r="A726" s="2">
        <f t="shared" si="109"/>
        <v>0.72400000000000053</v>
      </c>
      <c r="B726" s="1">
        <f>NORMDIST($A726,Calculator!$B$7,Calculator!$B$9,FALSE)/1000</f>
        <v>8.303937173802965E-37</v>
      </c>
      <c r="C726" s="1">
        <f>NORMDIST($A726,Calculator!$B$7,Calculator!$B$9,TRUE)</f>
        <v>1</v>
      </c>
      <c r="D726">
        <f t="shared" si="101"/>
        <v>0</v>
      </c>
      <c r="E726" s="1">
        <f>(1+(Calculator!B$4*(Calculator!B$2-1)))^(Calculator!B$8*A726)*(1-(Calculator!B$4))^(Calculator!B$8*(1-A726))</f>
        <v>1558718128.1692674</v>
      </c>
      <c r="F726">
        <f>B726*Calculator!B$8</f>
        <v>8.3039371738029657E-34</v>
      </c>
      <c r="G726">
        <f t="shared" si="108"/>
        <v>1.2943497407985354E-27</v>
      </c>
      <c r="H726">
        <f t="shared" si="102"/>
        <v>21.167129607704901</v>
      </c>
      <c r="I726">
        <f t="shared" si="103"/>
        <v>1.7577051441212612E-32</v>
      </c>
      <c r="J726">
        <f t="shared" si="104"/>
        <v>396.67128429707856</v>
      </c>
      <c r="K726">
        <f t="shared" si="105"/>
        <v>3.2939334234546752E-31</v>
      </c>
      <c r="L726">
        <f t="shared" si="106"/>
        <v>1</v>
      </c>
      <c r="M726">
        <f t="shared" si="107"/>
        <v>0</v>
      </c>
    </row>
    <row r="727" spans="1:13" x14ac:dyDescent="0.35">
      <c r="A727" s="2">
        <f t="shared" si="109"/>
        <v>0.72500000000000053</v>
      </c>
      <c r="B727" s="1">
        <f>NORMDIST($A727,Calculator!$B$7,Calculator!$B$9,FALSE)/1000</f>
        <v>3.7311994883993861E-37</v>
      </c>
      <c r="C727" s="1">
        <f>NORMDIST($A727,Calculator!$B$7,Calculator!$B$9,TRUE)</f>
        <v>1</v>
      </c>
      <c r="D727">
        <f t="shared" si="101"/>
        <v>0</v>
      </c>
      <c r="E727" s="1">
        <f>(1+(Calculator!B$4*(Calculator!B$2-1)))^(Calculator!B$8*A727)*(1-(Calculator!B$4))^(Calculator!B$8*(1-A727))</f>
        <v>1722793720.6081371</v>
      </c>
      <c r="F727">
        <f>B727*Calculator!B$8</f>
        <v>3.731199488399386E-34</v>
      </c>
      <c r="G727">
        <f t="shared" si="108"/>
        <v>6.4280870489507562E-28</v>
      </c>
      <c r="H727">
        <f t="shared" si="102"/>
        <v>21.267213066261885</v>
      </c>
      <c r="I727">
        <f t="shared" si="103"/>
        <v>7.9352214512517088E-33</v>
      </c>
      <c r="J727">
        <f t="shared" si="104"/>
        <v>400.6679470690928</v>
      </c>
      <c r="K727">
        <f t="shared" si="105"/>
        <v>1.4949720391222314E-31</v>
      </c>
      <c r="L727">
        <f t="shared" si="106"/>
        <v>1</v>
      </c>
      <c r="M727">
        <f t="shared" si="107"/>
        <v>0</v>
      </c>
    </row>
    <row r="728" spans="1:13" x14ac:dyDescent="0.35">
      <c r="A728" s="2">
        <f t="shared" si="109"/>
        <v>0.72600000000000053</v>
      </c>
      <c r="B728" s="1">
        <f>NORMDIST($A728,Calculator!$B$7,Calculator!$B$9,FALSE)/1000</f>
        <v>1.6698265112565525E-37</v>
      </c>
      <c r="C728" s="1">
        <f>NORMDIST($A728,Calculator!$B$7,Calculator!$B$9,TRUE)</f>
        <v>1</v>
      </c>
      <c r="D728">
        <f t="shared" si="101"/>
        <v>0</v>
      </c>
      <c r="E728" s="1">
        <f>(1+(Calculator!B$4*(Calculator!B$2-1)))^(Calculator!B$8*A728)*(1-(Calculator!B$4))^(Calculator!B$8*(1-A728))</f>
        <v>1904140428.0405722</v>
      </c>
      <c r="F728">
        <f>B728*Calculator!B$8</f>
        <v>1.6698265112565525E-34</v>
      </c>
      <c r="G728">
        <f t="shared" si="108"/>
        <v>3.1795841678975471E-28</v>
      </c>
      <c r="H728">
        <f t="shared" si="102"/>
        <v>21.367296524818865</v>
      </c>
      <c r="I728">
        <f t="shared" si="103"/>
        <v>3.5679678211022545E-33</v>
      </c>
      <c r="J728">
        <f t="shared" si="104"/>
        <v>404.68464323846035</v>
      </c>
      <c r="K728">
        <f t="shared" si="105"/>
        <v>6.7575314597798086E-32</v>
      </c>
      <c r="L728">
        <f t="shared" si="106"/>
        <v>1</v>
      </c>
      <c r="M728">
        <f t="shared" si="107"/>
        <v>0</v>
      </c>
    </row>
    <row r="729" spans="1:13" x14ac:dyDescent="0.35">
      <c r="A729" s="2">
        <f t="shared" si="109"/>
        <v>0.72700000000000053</v>
      </c>
      <c r="B729" s="1">
        <f>NORMDIST($A729,Calculator!$B$7,Calculator!$B$9,FALSE)/1000</f>
        <v>7.4430802735453352E-38</v>
      </c>
      <c r="C729" s="1">
        <f>NORMDIST($A729,Calculator!$B$7,Calculator!$B$9,TRUE)</f>
        <v>1</v>
      </c>
      <c r="D729">
        <f t="shared" si="101"/>
        <v>0</v>
      </c>
      <c r="E729" s="1">
        <f>(1+(Calculator!B$4*(Calculator!B$2-1)))^(Calculator!B$8*A729)*(1-(Calculator!B$4))^(Calculator!B$8*(1-A729))</f>
        <v>2104576262.5711622</v>
      </c>
      <c r="F729">
        <f>B729*Calculator!B$8</f>
        <v>7.4430802735453348E-35</v>
      </c>
      <c r="G729">
        <f t="shared" si="108"/>
        <v>1.5664530064115185E-28</v>
      </c>
      <c r="H729">
        <f t="shared" si="102"/>
        <v>21.467379983375849</v>
      </c>
      <c r="I729">
        <f t="shared" si="103"/>
        <v>1.5978343247896677E-33</v>
      </c>
      <c r="J729">
        <f t="shared" si="104"/>
        <v>408.72137280518149</v>
      </c>
      <c r="K729">
        <f t="shared" si="105"/>
        <v>3.042145987302615E-32</v>
      </c>
      <c r="L729">
        <f t="shared" si="106"/>
        <v>1</v>
      </c>
      <c r="M729">
        <f t="shared" si="107"/>
        <v>0</v>
      </c>
    </row>
    <row r="730" spans="1:13" x14ac:dyDescent="0.35">
      <c r="A730" s="2">
        <f t="shared" si="109"/>
        <v>0.72800000000000054</v>
      </c>
      <c r="B730" s="1">
        <f>NORMDIST($A730,Calculator!$B$7,Calculator!$B$9,FALSE)/1000</f>
        <v>3.3043993045283715E-38</v>
      </c>
      <c r="C730" s="1">
        <f>NORMDIST($A730,Calculator!$B$7,Calculator!$B$9,TRUE)</f>
        <v>1</v>
      </c>
      <c r="D730">
        <f t="shared" si="101"/>
        <v>0</v>
      </c>
      <c r="E730" s="1">
        <f>(1+(Calculator!B$4*(Calculator!B$2-1)))^(Calculator!B$8*A730)*(1-(Calculator!B$4))^(Calculator!B$8*(1-A730))</f>
        <v>2326110605.9997048</v>
      </c>
      <c r="F730">
        <f>B730*Calculator!B$8</f>
        <v>3.3043993045283714E-35</v>
      </c>
      <c r="G730">
        <f t="shared" si="108"/>
        <v>7.6863982687214928E-29</v>
      </c>
      <c r="H730">
        <f t="shared" si="102"/>
        <v>21.567463441932833</v>
      </c>
      <c r="I730">
        <f t="shared" si="103"/>
        <v>7.1267511197963927E-34</v>
      </c>
      <c r="J730">
        <f t="shared" si="104"/>
        <v>412.7781357692561</v>
      </c>
      <c r="K730">
        <f t="shared" si="105"/>
        <v>1.3639837847604476E-32</v>
      </c>
      <c r="L730">
        <f t="shared" si="106"/>
        <v>1</v>
      </c>
      <c r="M730">
        <f t="shared" si="107"/>
        <v>0</v>
      </c>
    </row>
    <row r="731" spans="1:13" x14ac:dyDescent="0.35">
      <c r="A731" s="2">
        <f t="shared" si="109"/>
        <v>0.72900000000000054</v>
      </c>
      <c r="B731" s="1">
        <f>NORMDIST($A731,Calculator!$B$7,Calculator!$B$9,FALSE)/1000</f>
        <v>1.4611365663717819E-38</v>
      </c>
      <c r="C731" s="1">
        <f>NORMDIST($A731,Calculator!$B$7,Calculator!$B$9,TRUE)</f>
        <v>1</v>
      </c>
      <c r="D731">
        <f t="shared" si="101"/>
        <v>0</v>
      </c>
      <c r="E731" s="1">
        <f>(1+(Calculator!B$4*(Calculator!B$2-1)))^(Calculator!B$8*A731)*(1-(Calculator!B$4))^(Calculator!B$8*(1-A731))</f>
        <v>2570964353.9996729</v>
      </c>
      <c r="F731">
        <f>B731*Calculator!B$8</f>
        <v>1.461136566371782E-35</v>
      </c>
      <c r="G731">
        <f t="shared" si="108"/>
        <v>3.7565300284673282E-29</v>
      </c>
      <c r="H731">
        <f t="shared" si="102"/>
        <v>21.667546900489814</v>
      </c>
      <c r="I731">
        <f t="shared" si="103"/>
        <v>3.1659245079881234E-34</v>
      </c>
      <c r="J731">
        <f t="shared" si="104"/>
        <v>416.85493213068401</v>
      </c>
      <c r="K731">
        <f t="shared" si="105"/>
        <v>6.0908198420856986E-33</v>
      </c>
      <c r="L731">
        <f t="shared" si="106"/>
        <v>1</v>
      </c>
      <c r="M731">
        <f t="shared" si="107"/>
        <v>0</v>
      </c>
    </row>
    <row r="732" spans="1:13" x14ac:dyDescent="0.35">
      <c r="A732" s="2">
        <f t="shared" si="109"/>
        <v>0.73000000000000054</v>
      </c>
      <c r="B732" s="1">
        <f>NORMDIST($A732,Calculator!$B$7,Calculator!$B$9,FALSE)/1000</f>
        <v>6.4349853901204736E-39</v>
      </c>
      <c r="C732" s="1">
        <f>NORMDIST($A732,Calculator!$B$7,Calculator!$B$9,TRUE)</f>
        <v>1</v>
      </c>
      <c r="D732">
        <f t="shared" si="101"/>
        <v>0</v>
      </c>
      <c r="E732" s="1">
        <f>(1+(Calculator!B$4*(Calculator!B$2-1)))^(Calculator!B$8*A732)*(1-(Calculator!B$4))^(Calculator!B$8*(1-A732))</f>
        <v>2841592180.7364602</v>
      </c>
      <c r="F732">
        <f>B732*Calculator!B$8</f>
        <v>6.4349853901204739E-36</v>
      </c>
      <c r="G732">
        <f t="shared" si="108"/>
        <v>1.8285604167719699E-29</v>
      </c>
      <c r="H732">
        <f t="shared" si="102"/>
        <v>21.767630359046791</v>
      </c>
      <c r="I732">
        <f t="shared" si="103"/>
        <v>1.4007438333800899E-34</v>
      </c>
      <c r="J732">
        <f t="shared" si="104"/>
        <v>420.95176188946527</v>
      </c>
      <c r="K732">
        <f t="shared" si="105"/>
        <v>2.7088184377041817E-33</v>
      </c>
      <c r="L732">
        <f t="shared" si="106"/>
        <v>1</v>
      </c>
      <c r="M732">
        <f t="shared" si="107"/>
        <v>0</v>
      </c>
    </row>
    <row r="733" spans="1:13" x14ac:dyDescent="0.35">
      <c r="A733" s="2">
        <f t="shared" si="109"/>
        <v>0.73100000000000054</v>
      </c>
      <c r="B733" s="1">
        <f>NORMDIST($A733,Calculator!$B$7,Calculator!$B$9,FALSE)/1000</f>
        <v>2.8226874293969817E-39</v>
      </c>
      <c r="C733" s="1">
        <f>NORMDIST($A733,Calculator!$B$7,Calculator!$B$9,TRUE)</f>
        <v>1</v>
      </c>
      <c r="D733">
        <f t="shared" si="101"/>
        <v>0</v>
      </c>
      <c r="E733" s="1">
        <f>(1+(Calculator!B$4*(Calculator!B$2-1)))^(Calculator!B$8*A733)*(1-(Calculator!B$4))^(Calculator!B$8*(1-A733))</f>
        <v>3140707147.129776</v>
      </c>
      <c r="F733">
        <f>B733*Calculator!B$8</f>
        <v>2.8226874293969818E-36</v>
      </c>
      <c r="G733">
        <f t="shared" si="108"/>
        <v>8.8652345836204751E-30</v>
      </c>
      <c r="H733">
        <f t="shared" si="102"/>
        <v>21.867713817603772</v>
      </c>
      <c r="I733">
        <f t="shared" si="103"/>
        <v>6.1725720902600852E-35</v>
      </c>
      <c r="J733">
        <f t="shared" si="104"/>
        <v>425.06862504560007</v>
      </c>
      <c r="K733">
        <f t="shared" si="105"/>
        <v>1.1998358645472744E-33</v>
      </c>
      <c r="L733">
        <f t="shared" si="106"/>
        <v>1</v>
      </c>
      <c r="M733">
        <f t="shared" si="107"/>
        <v>0</v>
      </c>
    </row>
    <row r="734" spans="1:13" x14ac:dyDescent="0.35">
      <c r="A734" s="2">
        <f t="shared" si="109"/>
        <v>0.73200000000000054</v>
      </c>
      <c r="B734" s="1">
        <f>NORMDIST($A734,Calculator!$B$7,Calculator!$B$9,FALSE)/1000</f>
        <v>1.2332084201007499E-39</v>
      </c>
      <c r="C734" s="1">
        <f>NORMDIST($A734,Calculator!$B$7,Calculator!$B$9,TRUE)</f>
        <v>1</v>
      </c>
      <c r="D734">
        <f t="shared" si="101"/>
        <v>0</v>
      </c>
      <c r="E734" s="1">
        <f>(1+(Calculator!B$4*(Calculator!B$2-1)))^(Calculator!B$8*A734)*(1-(Calculator!B$4))^(Calculator!B$8*(1-A734))</f>
        <v>3471307899.4592257</v>
      </c>
      <c r="F734">
        <f>B734*Calculator!B$8</f>
        <v>1.2332084201007499E-36</v>
      </c>
      <c r="G734">
        <f t="shared" si="108"/>
        <v>4.2808461303753647E-30</v>
      </c>
      <c r="H734">
        <f t="shared" si="102"/>
        <v>21.967797276160756</v>
      </c>
      <c r="I734">
        <f t="shared" si="103"/>
        <v>2.7090872572027761E-35</v>
      </c>
      <c r="J734">
        <f t="shared" si="104"/>
        <v>429.20552159908851</v>
      </c>
      <c r="K734">
        <f t="shared" si="105"/>
        <v>5.2929986318973022E-34</v>
      </c>
      <c r="L734">
        <f t="shared" si="106"/>
        <v>1</v>
      </c>
      <c r="M734">
        <f t="shared" si="107"/>
        <v>0</v>
      </c>
    </row>
    <row r="735" spans="1:13" x14ac:dyDescent="0.35">
      <c r="A735" s="2">
        <f t="shared" si="109"/>
        <v>0.73300000000000054</v>
      </c>
      <c r="B735" s="1">
        <f>NORMDIST($A735,Calculator!$B$7,Calculator!$B$9,FALSE)/1000</f>
        <v>5.3662220783446729E-40</v>
      </c>
      <c r="C735" s="1">
        <f>NORMDIST($A735,Calculator!$B$7,Calculator!$B$9,TRUE)</f>
        <v>1</v>
      </c>
      <c r="D735">
        <f t="shared" si="101"/>
        <v>0</v>
      </c>
      <c r="E735" s="1">
        <f>(1+(Calculator!B$4*(Calculator!B$2-1)))^(Calculator!B$8*A735)*(1-(Calculator!B$4))^(Calculator!B$8*(1-A735))</f>
        <v>3836708730.9812622</v>
      </c>
      <c r="F735">
        <f>B735*Calculator!B$8</f>
        <v>5.3662220783446727E-37</v>
      </c>
      <c r="G735">
        <f t="shared" si="108"/>
        <v>2.0588631100369422E-30</v>
      </c>
      <c r="H735">
        <f t="shared" si="102"/>
        <v>22.06788073471774</v>
      </c>
      <c r="I735">
        <f t="shared" si="103"/>
        <v>1.1842114882091939E-35</v>
      </c>
      <c r="J735">
        <f t="shared" si="104"/>
        <v>433.36245154993037</v>
      </c>
      <c r="K735">
        <f t="shared" si="105"/>
        <v>2.3255191554328098E-34</v>
      </c>
      <c r="L735">
        <f t="shared" si="106"/>
        <v>1</v>
      </c>
      <c r="M735">
        <f t="shared" si="107"/>
        <v>0</v>
      </c>
    </row>
    <row r="736" spans="1:13" x14ac:dyDescent="0.35">
      <c r="A736" s="2">
        <f t="shared" si="109"/>
        <v>0.73400000000000054</v>
      </c>
      <c r="B736" s="1">
        <f>NORMDIST($A736,Calculator!$B$7,Calculator!$B$9,FALSE)/1000</f>
        <v>2.3257298686643349E-40</v>
      </c>
      <c r="C736" s="1">
        <f>NORMDIST($A736,Calculator!$B$7,Calculator!$B$9,TRUE)</f>
        <v>1</v>
      </c>
      <c r="D736">
        <f t="shared" si="101"/>
        <v>0</v>
      </c>
      <c r="E736" s="1">
        <f>(1+(Calculator!B$4*(Calculator!B$2-1)))^(Calculator!B$8*A736)*(1-(Calculator!B$4))^(Calculator!B$8*(1-A736))</f>
        <v>4240572807.9266572</v>
      </c>
      <c r="F736">
        <f>B736*Calculator!B$8</f>
        <v>2.325729868664335E-37</v>
      </c>
      <c r="G736">
        <f t="shared" si="108"/>
        <v>9.8624268396408133E-31</v>
      </c>
      <c r="H736">
        <f t="shared" si="102"/>
        <v>22.167964193274724</v>
      </c>
      <c r="I736">
        <f t="shared" si="103"/>
        <v>5.1556696451780505E-36</v>
      </c>
      <c r="J736">
        <f t="shared" si="104"/>
        <v>437.53941489812576</v>
      </c>
      <c r="K736">
        <f t="shared" si="105"/>
        <v>1.017598485946488E-34</v>
      </c>
      <c r="L736">
        <f t="shared" si="106"/>
        <v>1</v>
      </c>
      <c r="M736">
        <f t="shared" si="107"/>
        <v>0</v>
      </c>
    </row>
    <row r="737" spans="1:13" x14ac:dyDescent="0.35">
      <c r="A737" s="2">
        <f t="shared" si="109"/>
        <v>0.73500000000000054</v>
      </c>
      <c r="B737" s="1">
        <f>NORMDIST($A737,Calculator!$B$7,Calculator!$B$9,FALSE)/1000</f>
        <v>1.0039414081554563E-40</v>
      </c>
      <c r="C737" s="1">
        <f>NORMDIST($A737,Calculator!$B$7,Calculator!$B$9,TRUE)</f>
        <v>1</v>
      </c>
      <c r="D737">
        <f t="shared" si="101"/>
        <v>0</v>
      </c>
      <c r="E737" s="1">
        <f>(1+(Calculator!B$4*(Calculator!B$2-1)))^(Calculator!B$8*A737)*(1-(Calculator!B$4))^(Calculator!B$8*(1-A737))</f>
        <v>4686948892.9715681</v>
      </c>
      <c r="F737">
        <f>B737*Calculator!B$8</f>
        <v>1.0039414081554564E-37</v>
      </c>
      <c r="G737">
        <f t="shared" si="108"/>
        <v>4.7054220715625333E-31</v>
      </c>
      <c r="H737">
        <f t="shared" si="102"/>
        <v>22.268047651831708</v>
      </c>
      <c r="I737">
        <f t="shared" si="103"/>
        <v>2.2355815116452728E-36</v>
      </c>
      <c r="J737">
        <f t="shared" si="104"/>
        <v>441.73641164367456</v>
      </c>
      <c r="K737">
        <f t="shared" si="105"/>
        <v>4.4347747513908899E-35</v>
      </c>
      <c r="L737">
        <f t="shared" si="106"/>
        <v>1</v>
      </c>
      <c r="M737">
        <f t="shared" si="107"/>
        <v>0</v>
      </c>
    </row>
    <row r="738" spans="1:13" x14ac:dyDescent="0.35">
      <c r="A738" s="2">
        <f t="shared" si="109"/>
        <v>0.73600000000000054</v>
      </c>
      <c r="B738" s="1">
        <f>NORMDIST($A738,Calculator!$B$7,Calculator!$B$9,FALSE)/1000</f>
        <v>4.3163428380908225E-41</v>
      </c>
      <c r="C738" s="1">
        <f>NORMDIST($A738,Calculator!$B$7,Calculator!$B$9,TRUE)</f>
        <v>1</v>
      </c>
      <c r="D738">
        <f t="shared" si="101"/>
        <v>0</v>
      </c>
      <c r="E738" s="1">
        <f>(1+(Calculator!B$4*(Calculator!B$2-1)))^(Calculator!B$8*A738)*(1-(Calculator!B$4))^(Calculator!B$8*(1-A738))</f>
        <v>5180311934.3369951</v>
      </c>
      <c r="F738">
        <f>B738*Calculator!B$8</f>
        <v>4.3163428380908225E-38</v>
      </c>
      <c r="G738">
        <f t="shared" si="108"/>
        <v>2.2360002316851906E-31</v>
      </c>
      <c r="H738">
        <f t="shared" si="102"/>
        <v>22.368131110388688</v>
      </c>
      <c r="I738">
        <f t="shared" si="103"/>
        <v>9.6548522519802728E-37</v>
      </c>
      <c r="J738">
        <f t="shared" si="104"/>
        <v>445.9534417865766</v>
      </c>
      <c r="K738">
        <f t="shared" si="105"/>
        <v>1.9248879445774424E-35</v>
      </c>
      <c r="L738">
        <f t="shared" si="106"/>
        <v>1</v>
      </c>
      <c r="M738">
        <f t="shared" si="107"/>
        <v>0</v>
      </c>
    </row>
    <row r="739" spans="1:13" x14ac:dyDescent="0.35">
      <c r="A739" s="2">
        <f t="shared" si="109"/>
        <v>0.73700000000000054</v>
      </c>
      <c r="B739" s="1">
        <f>NORMDIST($A739,Calculator!$B$7,Calculator!$B$9,FALSE)/1000</f>
        <v>1.8483404412503959E-41</v>
      </c>
      <c r="C739" s="1">
        <f>NORMDIST($A739,Calculator!$B$7,Calculator!$B$9,TRUE)</f>
        <v>1</v>
      </c>
      <c r="D739">
        <f t="shared" si="101"/>
        <v>0</v>
      </c>
      <c r="E739" s="1">
        <f>(1+(Calculator!B$4*(Calculator!B$2-1)))^(Calculator!B$8*A739)*(1-(Calculator!B$4))^(Calculator!B$8*(1-A739))</f>
        <v>5725607927.425108</v>
      </c>
      <c r="F739">
        <f>B739*Calculator!B$8</f>
        <v>1.8483404412503959E-38</v>
      </c>
      <c r="G739">
        <f t="shared" si="108"/>
        <v>1.0582872683003689E-31</v>
      </c>
      <c r="H739">
        <f t="shared" si="102"/>
        <v>22.468214568945672</v>
      </c>
      <c r="I739">
        <f t="shared" si="103"/>
        <v>4.1528909630473619E-37</v>
      </c>
      <c r="J739">
        <f t="shared" si="104"/>
        <v>450.19050532683235</v>
      </c>
      <c r="K739">
        <f t="shared" si="105"/>
        <v>8.3210531726253605E-36</v>
      </c>
      <c r="L739">
        <f t="shared" si="106"/>
        <v>1</v>
      </c>
      <c r="M739">
        <f t="shared" si="107"/>
        <v>0</v>
      </c>
    </row>
    <row r="740" spans="1:13" x14ac:dyDescent="0.35">
      <c r="A740" s="2">
        <f t="shared" si="109"/>
        <v>0.73800000000000054</v>
      </c>
      <c r="B740" s="1">
        <f>NORMDIST($A740,Calculator!$B$7,Calculator!$B$9,FALSE)/1000</f>
        <v>7.883271202019463E-42</v>
      </c>
      <c r="C740" s="1">
        <f>NORMDIST($A740,Calculator!$B$7,Calculator!$B$9,TRUE)</f>
        <v>1</v>
      </c>
      <c r="D740">
        <f t="shared" si="101"/>
        <v>0</v>
      </c>
      <c r="E740" s="1">
        <f>(1+(Calculator!B$4*(Calculator!B$2-1)))^(Calculator!B$8*A740)*(1-(Calculator!B$4))^(Calculator!B$8*(1-A740))</f>
        <v>6328303498.7330132</v>
      </c>
      <c r="F740">
        <f>B740*Calculator!B$8</f>
        <v>7.8832712020194625E-39</v>
      </c>
      <c r="G740">
        <f t="shared" si="108"/>
        <v>4.9887732729200973E-32</v>
      </c>
      <c r="H740">
        <f t="shared" si="102"/>
        <v>22.568298027502657</v>
      </c>
      <c r="I740">
        <f t="shared" si="103"/>
        <v>1.7791201391880434E-37</v>
      </c>
      <c r="J740">
        <f t="shared" si="104"/>
        <v>454.44760226444151</v>
      </c>
      <c r="K740">
        <f t="shared" si="105"/>
        <v>3.5825336957580664E-36</v>
      </c>
      <c r="L740">
        <f t="shared" si="106"/>
        <v>1</v>
      </c>
      <c r="M740">
        <f t="shared" si="107"/>
        <v>0</v>
      </c>
    </row>
    <row r="741" spans="1:13" x14ac:dyDescent="0.35">
      <c r="A741" s="2">
        <f t="shared" si="109"/>
        <v>0.73900000000000055</v>
      </c>
      <c r="B741" s="1">
        <f>NORMDIST($A741,Calculator!$B$7,Calculator!$B$9,FALSE)/1000</f>
        <v>3.3488017457345217E-42</v>
      </c>
      <c r="C741" s="1">
        <f>NORMDIST($A741,Calculator!$B$7,Calculator!$B$9,TRUE)</f>
        <v>1</v>
      </c>
      <c r="D741">
        <f t="shared" si="101"/>
        <v>0</v>
      </c>
      <c r="E741" s="1">
        <f>(1+(Calculator!B$4*(Calculator!B$2-1)))^(Calculator!B$8*A741)*(1-(Calculator!B$4))^(Calculator!B$8*(1-A741))</f>
        <v>6994440709.1259604</v>
      </c>
      <c r="F741">
        <f>B741*Calculator!B$8</f>
        <v>3.3488017457345219E-39</v>
      </c>
      <c r="G741">
        <f t="shared" si="108"/>
        <v>2.3422995257157621E-32</v>
      </c>
      <c r="H741">
        <f t="shared" si="102"/>
        <v>22.668381486059637</v>
      </c>
      <c r="I741">
        <f t="shared" si="103"/>
        <v>7.5911915493492627E-38</v>
      </c>
      <c r="J741">
        <f t="shared" si="104"/>
        <v>458.72473259940398</v>
      </c>
      <c r="K741">
        <f t="shared" si="105"/>
        <v>1.5361781853404858E-36</v>
      </c>
      <c r="L741">
        <f t="shared" si="106"/>
        <v>1</v>
      </c>
      <c r="M741">
        <f t="shared" si="107"/>
        <v>0</v>
      </c>
    </row>
    <row r="742" spans="1:13" x14ac:dyDescent="0.35">
      <c r="A742" s="2">
        <f t="shared" si="109"/>
        <v>0.74000000000000055</v>
      </c>
      <c r="B742" s="1">
        <f>NORMDIST($A742,Calculator!$B$7,Calculator!$B$9,FALSE)/1000</f>
        <v>1.4168728403886864E-42</v>
      </c>
      <c r="C742" s="1">
        <f>NORMDIST($A742,Calculator!$B$7,Calculator!$B$9,TRUE)</f>
        <v>1</v>
      </c>
      <c r="D742">
        <f t="shared" si="101"/>
        <v>0</v>
      </c>
      <c r="E742" s="1">
        <f>(1+(Calculator!B$4*(Calculator!B$2-1)))^(Calculator!B$8*A742)*(1-(Calculator!B$4))^(Calculator!B$8*(1-A742))</f>
        <v>7730697625.8760586</v>
      </c>
      <c r="F742">
        <f>B742*Calculator!B$8</f>
        <v>1.4168728403886864E-39</v>
      </c>
      <c r="G742">
        <f t="shared" si="108"/>
        <v>1.0953415503361085E-32</v>
      </c>
      <c r="H742">
        <f t="shared" si="102"/>
        <v>22.768464944616618</v>
      </c>
      <c r="I742">
        <f t="shared" si="103"/>
        <v>3.2260019597369185E-38</v>
      </c>
      <c r="J742">
        <f t="shared" si="104"/>
        <v>463.02189633171986</v>
      </c>
      <c r="K742">
        <f t="shared" si="105"/>
        <v>6.5604314941767983E-37</v>
      </c>
      <c r="L742">
        <f t="shared" si="106"/>
        <v>1</v>
      </c>
      <c r="M742">
        <f t="shared" si="107"/>
        <v>0</v>
      </c>
    </row>
    <row r="743" spans="1:13" x14ac:dyDescent="0.35">
      <c r="A743" s="2">
        <f t="shared" si="109"/>
        <v>0.74100000000000055</v>
      </c>
      <c r="B743" s="1">
        <f>NORMDIST($A743,Calculator!$B$7,Calculator!$B$9,FALSE)/1000</f>
        <v>5.9707760469044104E-43</v>
      </c>
      <c r="C743" s="1">
        <f>NORMDIST($A743,Calculator!$B$7,Calculator!$B$9,TRUE)</f>
        <v>1</v>
      </c>
      <c r="D743">
        <f t="shared" ref="D743:D806" si="110">C743-C742</f>
        <v>0</v>
      </c>
      <c r="E743" s="1">
        <f>(1+(Calculator!B$4*(Calculator!B$2-1)))^(Calculator!B$8*A743)*(1-(Calculator!B$4))^(Calculator!B$8*(1-A743))</f>
        <v>8544455270.7051306</v>
      </c>
      <c r="F743">
        <f>B743*Calculator!B$8</f>
        <v>5.9707760469044108E-40</v>
      </c>
      <c r="G743">
        <f t="shared" si="108"/>
        <v>5.1017028864172334E-33</v>
      </c>
      <c r="H743">
        <f t="shared" ref="H743:H806" si="111">LN(E743)</f>
        <v>22.868548403173602</v>
      </c>
      <c r="I743">
        <f t="shared" ref="I743:I806" si="112">F743*H743</f>
        <v>1.3654298103314305E-38</v>
      </c>
      <c r="J743">
        <f t="shared" ref="J743:J806" si="113">(H743-O$2)^2</f>
        <v>467.33909346138938</v>
      </c>
      <c r="K743">
        <f t="shared" ref="K743:K806" si="114">F743*J743</f>
        <v>2.7903770650212853E-37</v>
      </c>
      <c r="L743">
        <f t="shared" ref="L743:L806" si="115">_xlfn.LOGNORM.DIST(E743,O$2,O$3,TRUE)</f>
        <v>1</v>
      </c>
      <c r="M743">
        <f t="shared" ref="M743:M806" si="116">L743-L742</f>
        <v>0</v>
      </c>
    </row>
    <row r="744" spans="1:13" x14ac:dyDescent="0.35">
      <c r="A744" s="2">
        <f t="shared" si="109"/>
        <v>0.74200000000000055</v>
      </c>
      <c r="B744" s="1">
        <f>NORMDIST($A744,Calculator!$B$7,Calculator!$B$9,FALSE)/1000</f>
        <v>2.5060466810089812E-43</v>
      </c>
      <c r="C744" s="1">
        <f>NORMDIST($A744,Calculator!$B$7,Calculator!$B$9,TRUE)</f>
        <v>1</v>
      </c>
      <c r="D744">
        <f t="shared" si="110"/>
        <v>0</v>
      </c>
      <c r="E744" s="1">
        <f>(1+(Calculator!B$4*(Calculator!B$2-1)))^(Calculator!B$8*A744)*(1-(Calculator!B$4))^(Calculator!B$8*(1-A744))</f>
        <v>9443871614.9898796</v>
      </c>
      <c r="F744">
        <f>B744*Calculator!B$8</f>
        <v>2.5060466810089813E-40</v>
      </c>
      <c r="G744">
        <f t="shared" si="108"/>
        <v>2.3666783116620315E-33</v>
      </c>
      <c r="H744">
        <f t="shared" si="111"/>
        <v>22.968631861730586</v>
      </c>
      <c r="I744">
        <f t="shared" si="112"/>
        <v>5.7560463644407073E-39</v>
      </c>
      <c r="J744">
        <f t="shared" si="113"/>
        <v>471.67632398841238</v>
      </c>
      <c r="K744">
        <f t="shared" si="114"/>
        <v>1.1820428862416778E-37</v>
      </c>
      <c r="L744">
        <f t="shared" si="115"/>
        <v>1</v>
      </c>
      <c r="M744">
        <f t="shared" si="116"/>
        <v>0</v>
      </c>
    </row>
    <row r="745" spans="1:13" x14ac:dyDescent="0.35">
      <c r="A745" s="2">
        <f t="shared" si="109"/>
        <v>0.74300000000000055</v>
      </c>
      <c r="B745" s="1">
        <f>NORMDIST($A745,Calculator!$B$7,Calculator!$B$9,FALSE)/1000</f>
        <v>1.0476253514077803E-43</v>
      </c>
      <c r="C745" s="1">
        <f>NORMDIST($A745,Calculator!$B$7,Calculator!$B$9,TRUE)</f>
        <v>1</v>
      </c>
      <c r="D745">
        <f t="shared" si="110"/>
        <v>0</v>
      </c>
      <c r="E745" s="1">
        <f>(1+(Calculator!B$4*(Calculator!B$2-1)))^(Calculator!B$8*A745)*(1-(Calculator!B$4))^(Calculator!B$8*(1-A745))</f>
        <v>10437963363.93618</v>
      </c>
      <c r="F745">
        <f>B745*Calculator!B$8</f>
        <v>1.0476253514077803E-40</v>
      </c>
      <c r="G745">
        <f t="shared" si="108"/>
        <v>1.0935075037125177E-33</v>
      </c>
      <c r="H745">
        <f t="shared" si="111"/>
        <v>23.068715320287566</v>
      </c>
      <c r="I745">
        <f t="shared" si="112"/>
        <v>2.4167370993942307E-39</v>
      </c>
      <c r="J745">
        <f t="shared" si="113"/>
        <v>476.03358791278862</v>
      </c>
      <c r="K745">
        <f t="shared" si="114"/>
        <v>4.9870485481904167E-38</v>
      </c>
      <c r="L745">
        <f t="shared" si="115"/>
        <v>1</v>
      </c>
      <c r="M745">
        <f t="shared" si="116"/>
        <v>0</v>
      </c>
    </row>
    <row r="746" spans="1:13" x14ac:dyDescent="0.35">
      <c r="A746" s="2">
        <f t="shared" si="109"/>
        <v>0.74400000000000055</v>
      </c>
      <c r="B746" s="1">
        <f>NORMDIST($A746,Calculator!$B$7,Calculator!$B$9,FALSE)/1000</f>
        <v>4.3619563012396705E-44</v>
      </c>
      <c r="C746" s="1">
        <f>NORMDIST($A746,Calculator!$B$7,Calculator!$B$9,TRUE)</f>
        <v>1</v>
      </c>
      <c r="D746">
        <f t="shared" si="110"/>
        <v>0</v>
      </c>
      <c r="E746" s="1">
        <f>(1+(Calculator!B$4*(Calculator!B$2-1)))^(Calculator!B$8*A746)*(1-(Calculator!B$4))^(Calculator!B$8*(1-A746))</f>
        <v>11536696349.613672</v>
      </c>
      <c r="F746">
        <f>B746*Calculator!B$8</f>
        <v>4.3619563012396705E-41</v>
      </c>
      <c r="G746">
        <f t="shared" si="108"/>
        <v>5.0322565337686065E-34</v>
      </c>
      <c r="H746">
        <f t="shared" si="111"/>
        <v>23.16879877884455</v>
      </c>
      <c r="I746">
        <f t="shared" si="112"/>
        <v>1.0106128782553496E-39</v>
      </c>
      <c r="J746">
        <f t="shared" si="113"/>
        <v>480.41088523451856</v>
      </c>
      <c r="K746">
        <f t="shared" si="114"/>
        <v>2.0955312880328364E-38</v>
      </c>
      <c r="L746">
        <f t="shared" si="115"/>
        <v>1</v>
      </c>
      <c r="M746">
        <f t="shared" si="116"/>
        <v>0</v>
      </c>
    </row>
    <row r="747" spans="1:13" x14ac:dyDescent="0.35">
      <c r="A747" s="2">
        <f t="shared" si="109"/>
        <v>0.74500000000000055</v>
      </c>
      <c r="B747" s="1">
        <f>NORMDIST($A747,Calculator!$B$7,Calculator!$B$9,FALSE)/1000</f>
        <v>1.8089022117337016E-44</v>
      </c>
      <c r="C747" s="1">
        <f>NORMDIST($A747,Calculator!$B$7,Calculator!$B$9,TRUE)</f>
        <v>1</v>
      </c>
      <c r="D747">
        <f t="shared" si="110"/>
        <v>0</v>
      </c>
      <c r="E747" s="1">
        <f>(1+(Calculator!B$4*(Calculator!B$2-1)))^(Calculator!B$8*A747)*(1-(Calculator!B$4))^(Calculator!B$8*(1-A747))</f>
        <v>12751085439.046686</v>
      </c>
      <c r="F747">
        <f>B747*Calculator!B$8</f>
        <v>1.8089022117337017E-41</v>
      </c>
      <c r="G747">
        <f t="shared" si="108"/>
        <v>2.3065466652696949E-34</v>
      </c>
      <c r="H747">
        <f t="shared" si="111"/>
        <v>23.268882237401534</v>
      </c>
      <c r="I747">
        <f t="shared" si="112"/>
        <v>4.2091132543806682E-40</v>
      </c>
      <c r="J747">
        <f t="shared" si="113"/>
        <v>484.80821595360186</v>
      </c>
      <c r="K747">
        <f t="shared" si="114"/>
        <v>8.7697065410514048E-39</v>
      </c>
      <c r="L747">
        <f t="shared" si="115"/>
        <v>1</v>
      </c>
      <c r="M747">
        <f t="shared" si="116"/>
        <v>0</v>
      </c>
    </row>
    <row r="748" spans="1:13" x14ac:dyDescent="0.35">
      <c r="A748" s="2">
        <f t="shared" si="109"/>
        <v>0.74600000000000055</v>
      </c>
      <c r="B748" s="1">
        <f>NORMDIST($A748,Calculator!$B$7,Calculator!$B$9,FALSE)/1000</f>
        <v>7.4714920271594169E-45</v>
      </c>
      <c r="C748" s="1">
        <f>NORMDIST($A748,Calculator!$B$7,Calculator!$B$9,TRUE)</f>
        <v>1</v>
      </c>
      <c r="D748">
        <f t="shared" si="110"/>
        <v>0</v>
      </c>
      <c r="E748" s="1">
        <f>(1+(Calculator!B$4*(Calculator!B$2-1)))^(Calculator!B$8*A748)*(1-(Calculator!B$4))^(Calculator!B$8*(1-A748))</f>
        <v>14093304958.946333</v>
      </c>
      <c r="F748">
        <f>B748*Calculator!B$8</f>
        <v>7.4714920271594173E-42</v>
      </c>
      <c r="G748">
        <f t="shared" si="108"/>
        <v>1.0529801563709379E-34</v>
      </c>
      <c r="H748">
        <f t="shared" si="111"/>
        <v>23.368965695958515</v>
      </c>
      <c r="I748">
        <f t="shared" si="112"/>
        <v>1.7460104088031597E-40</v>
      </c>
      <c r="J748">
        <f t="shared" si="113"/>
        <v>489.22558007003852</v>
      </c>
      <c r="K748">
        <f t="shared" si="114"/>
        <v>3.6552450209757342E-39</v>
      </c>
      <c r="L748">
        <f t="shared" si="115"/>
        <v>1</v>
      </c>
      <c r="M748">
        <f t="shared" si="116"/>
        <v>0</v>
      </c>
    </row>
    <row r="749" spans="1:13" x14ac:dyDescent="0.35">
      <c r="A749" s="2">
        <f t="shared" si="109"/>
        <v>0.74700000000000055</v>
      </c>
      <c r="B749" s="1">
        <f>NORMDIST($A749,Calculator!$B$7,Calculator!$B$9,FALSE)/1000</f>
        <v>3.0736757672877386E-45</v>
      </c>
      <c r="C749" s="1">
        <f>NORMDIST($A749,Calculator!$B$7,Calculator!$B$9,TRUE)</f>
        <v>1</v>
      </c>
      <c r="D749">
        <f t="shared" si="110"/>
        <v>0</v>
      </c>
      <c r="E749" s="1">
        <f>(1+(Calculator!B$4*(Calculator!B$2-1)))^(Calculator!B$8*A749)*(1-(Calculator!B$4))^(Calculator!B$8*(1-A749))</f>
        <v>15576810744.098576</v>
      </c>
      <c r="F749">
        <f>B749*Calculator!B$8</f>
        <v>3.0736757672877387E-42</v>
      </c>
      <c r="G749">
        <f t="shared" si="108"/>
        <v>4.7878065715763082E-35</v>
      </c>
      <c r="H749">
        <f t="shared" si="111"/>
        <v>23.469049154515499</v>
      </c>
      <c r="I749">
        <f t="shared" si="112"/>
        <v>7.2136247667519086E-41</v>
      </c>
      <c r="J749">
        <f t="shared" si="113"/>
        <v>493.66297758382876</v>
      </c>
      <c r="K749">
        <f t="shared" si="114"/>
        <v>1.5173599314065246E-39</v>
      </c>
      <c r="L749">
        <f t="shared" si="115"/>
        <v>1</v>
      </c>
      <c r="M749">
        <f t="shared" si="116"/>
        <v>0</v>
      </c>
    </row>
    <row r="750" spans="1:13" x14ac:dyDescent="0.35">
      <c r="A750" s="2">
        <f t="shared" si="109"/>
        <v>0.74800000000000055</v>
      </c>
      <c r="B750" s="1">
        <f>NORMDIST($A750,Calculator!$B$7,Calculator!$B$9,FALSE)/1000</f>
        <v>1.259410289599845E-45</v>
      </c>
      <c r="C750" s="1">
        <f>NORMDIST($A750,Calculator!$B$7,Calculator!$B$9,TRUE)</f>
        <v>1</v>
      </c>
      <c r="D750">
        <f t="shared" si="110"/>
        <v>0</v>
      </c>
      <c r="E750" s="1">
        <f>(1+(Calculator!B$4*(Calculator!B$2-1)))^(Calculator!B$8*A750)*(1-(Calculator!B$4))^(Calculator!B$8*(1-A750))</f>
        <v>17216475032.95108</v>
      </c>
      <c r="F750">
        <f>B750*Calculator!B$8</f>
        <v>1.259410289599845E-42</v>
      </c>
      <c r="G750">
        <f t="shared" si="108"/>
        <v>2.1682605807137422E-35</v>
      </c>
      <c r="H750">
        <f t="shared" si="111"/>
        <v>23.56913261307248</v>
      </c>
      <c r="I750">
        <f t="shared" si="112"/>
        <v>2.9683208129846764E-41</v>
      </c>
      <c r="J750">
        <f t="shared" si="113"/>
        <v>498.12040849497231</v>
      </c>
      <c r="K750">
        <f t="shared" si="114"/>
        <v>6.2733796791824614E-40</v>
      </c>
      <c r="L750">
        <f t="shared" si="115"/>
        <v>1</v>
      </c>
      <c r="M750">
        <f t="shared" si="116"/>
        <v>0</v>
      </c>
    </row>
    <row r="751" spans="1:13" x14ac:dyDescent="0.35">
      <c r="A751" s="2">
        <f t="shared" si="109"/>
        <v>0.74900000000000055</v>
      </c>
      <c r="B751" s="1">
        <f>NORMDIST($A751,Calculator!$B$7,Calculator!$B$9,FALSE)/1000</f>
        <v>5.139665907270588E-46</v>
      </c>
      <c r="C751" s="1">
        <f>NORMDIST($A751,Calculator!$B$7,Calculator!$B$9,TRUE)</f>
        <v>1</v>
      </c>
      <c r="D751">
        <f t="shared" si="110"/>
        <v>0</v>
      </c>
      <c r="E751" s="1">
        <f>(1+(Calculator!B$4*(Calculator!B$2-1)))^(Calculator!B$8*A751)*(1-(Calculator!B$4))^(Calculator!B$8*(1-A751))</f>
        <v>19028735562.735435</v>
      </c>
      <c r="F751">
        <f>B751*Calculator!B$8</f>
        <v>5.1396659072705877E-43</v>
      </c>
      <c r="G751">
        <f t="shared" si="108"/>
        <v>9.7801343430258729E-36</v>
      </c>
      <c r="H751">
        <f t="shared" si="111"/>
        <v>23.669216071629464</v>
      </c>
      <c r="I751">
        <f t="shared" si="112"/>
        <v>1.2165186289517503E-41</v>
      </c>
      <c r="J751">
        <f t="shared" si="113"/>
        <v>502.5978728034695</v>
      </c>
      <c r="K751">
        <f t="shared" si="114"/>
        <v>2.5831851519147117E-40</v>
      </c>
      <c r="L751">
        <f t="shared" si="115"/>
        <v>1</v>
      </c>
      <c r="M751">
        <f t="shared" si="116"/>
        <v>0</v>
      </c>
    </row>
    <row r="752" spans="1:13" x14ac:dyDescent="0.35">
      <c r="A752" s="2">
        <f t="shared" si="109"/>
        <v>0.75000000000000056</v>
      </c>
      <c r="B752" s="1">
        <f>NORMDIST($A752,Calculator!$B$7,Calculator!$B$9,FALSE)/1000</f>
        <v>2.0891085673744393E-46</v>
      </c>
      <c r="C752" s="1">
        <f>NORMDIST($A752,Calculator!$B$7,Calculator!$B$9,TRUE)</f>
        <v>1</v>
      </c>
      <c r="D752">
        <f t="shared" si="110"/>
        <v>0</v>
      </c>
      <c r="E752" s="1">
        <f>(1+(Calculator!B$4*(Calculator!B$2-1)))^(Calculator!B$8*A752)*(1-(Calculator!B$4))^(Calculator!B$8*(1-A752))</f>
        <v>21031760358.812851</v>
      </c>
      <c r="F752">
        <f>B752*Calculator!B$8</f>
        <v>2.0891085673744392E-43</v>
      </c>
      <c r="G752">
        <f t="shared" si="108"/>
        <v>4.3937630752562037E-36</v>
      </c>
      <c r="H752">
        <f t="shared" si="111"/>
        <v>23.769299530186448</v>
      </c>
      <c r="I752">
        <f t="shared" si="112"/>
        <v>4.9656647289001743E-42</v>
      </c>
      <c r="J752">
        <f t="shared" si="113"/>
        <v>507.09537050932011</v>
      </c>
      <c r="K752">
        <f t="shared" si="114"/>
        <v>1.0593772830069363E-40</v>
      </c>
      <c r="L752">
        <f t="shared" si="115"/>
        <v>1</v>
      </c>
      <c r="M752">
        <f t="shared" si="116"/>
        <v>0</v>
      </c>
    </row>
    <row r="753" spans="1:13" x14ac:dyDescent="0.35">
      <c r="A753" s="2">
        <f t="shared" si="109"/>
        <v>0.75100000000000056</v>
      </c>
      <c r="B753" s="1">
        <f>NORMDIST($A753,Calculator!$B$7,Calculator!$B$9,FALSE)/1000</f>
        <v>8.457569959840457E-47</v>
      </c>
      <c r="C753" s="1">
        <f>NORMDIST($A753,Calculator!$B$7,Calculator!$B$9,TRUE)</f>
        <v>1</v>
      </c>
      <c r="D753">
        <f t="shared" si="110"/>
        <v>0</v>
      </c>
      <c r="E753" s="1">
        <f>(1+(Calculator!B$4*(Calculator!B$2-1)))^(Calculator!B$8*A753)*(1-(Calculator!B$4))^(Calculator!B$8*(1-A753))</f>
        <v>23245629870.266827</v>
      </c>
      <c r="F753">
        <f>B753*Calculator!B$8</f>
        <v>8.4575699598404572E-44</v>
      </c>
      <c r="G753">
        <f t="shared" si="108"/>
        <v>1.9660154088833872E-36</v>
      </c>
      <c r="H753">
        <f t="shared" si="111"/>
        <v>23.869382988743432</v>
      </c>
      <c r="I753">
        <f t="shared" si="112"/>
        <v>2.0187697652552328E-42</v>
      </c>
      <c r="J753">
        <f t="shared" si="113"/>
        <v>511.61290161252418</v>
      </c>
      <c r="K753">
        <f t="shared" si="114"/>
        <v>4.3270019077448957E-41</v>
      </c>
      <c r="L753">
        <f t="shared" si="115"/>
        <v>1</v>
      </c>
      <c r="M753">
        <f t="shared" si="116"/>
        <v>0</v>
      </c>
    </row>
    <row r="754" spans="1:13" x14ac:dyDescent="0.35">
      <c r="A754" s="2">
        <f t="shared" si="109"/>
        <v>0.75200000000000056</v>
      </c>
      <c r="B754" s="1">
        <f>NORMDIST($A754,Calculator!$B$7,Calculator!$B$9,FALSE)/1000</f>
        <v>3.4102691468505546E-47</v>
      </c>
      <c r="C754" s="1">
        <f>NORMDIST($A754,Calculator!$B$7,Calculator!$B$9,TRUE)</f>
        <v>1</v>
      </c>
      <c r="D754">
        <f t="shared" si="110"/>
        <v>0</v>
      </c>
      <c r="E754" s="1">
        <f>(1+(Calculator!B$4*(Calculator!B$2-1)))^(Calculator!B$8*A754)*(1-(Calculator!B$4))^(Calculator!B$8*(1-A754))</f>
        <v>25692538277.66333</v>
      </c>
      <c r="F754">
        <f>B754*Calculator!B$8</f>
        <v>3.4102691468505547E-44</v>
      </c>
      <c r="G754">
        <f t="shared" si="108"/>
        <v>8.7618470592592139E-37</v>
      </c>
      <c r="H754">
        <f t="shared" si="111"/>
        <v>23.969466447300412</v>
      </c>
      <c r="I754">
        <f t="shared" si="112"/>
        <v>8.174233189169817E-43</v>
      </c>
      <c r="J754">
        <f t="shared" si="113"/>
        <v>516.15046611308151</v>
      </c>
      <c r="K754">
        <f t="shared" si="114"/>
        <v>1.7602120097179747E-41</v>
      </c>
      <c r="L754">
        <f t="shared" si="115"/>
        <v>1</v>
      </c>
      <c r="M754">
        <f t="shared" si="116"/>
        <v>0</v>
      </c>
    </row>
    <row r="755" spans="1:13" x14ac:dyDescent="0.35">
      <c r="A755" s="2">
        <f t="shared" si="109"/>
        <v>0.75300000000000056</v>
      </c>
      <c r="B755" s="1">
        <f>NORMDIST($A755,Calculator!$B$7,Calculator!$B$9,FALSE)/1000</f>
        <v>1.3695887538718629E-47</v>
      </c>
      <c r="C755" s="1">
        <f>NORMDIST($A755,Calculator!$B$7,Calculator!$B$9,TRUE)</f>
        <v>1</v>
      </c>
      <c r="D755">
        <f t="shared" si="110"/>
        <v>0</v>
      </c>
      <c r="E755" s="1">
        <f>(1+(Calculator!B$4*(Calculator!B$2-1)))^(Calculator!B$8*A755)*(1-(Calculator!B$4))^(Calculator!B$8*(1-A755))</f>
        <v>28397015991.101616</v>
      </c>
      <c r="F755">
        <f>B755*Calculator!B$8</f>
        <v>1.3695887538718628E-44</v>
      </c>
      <c r="G755">
        <f t="shared" si="108"/>
        <v>3.8892233744932228E-37</v>
      </c>
      <c r="H755">
        <f t="shared" si="111"/>
        <v>24.069549905857397</v>
      </c>
      <c r="I755">
        <f t="shared" si="112"/>
        <v>3.2965384861819843E-43</v>
      </c>
      <c r="J755">
        <f t="shared" si="113"/>
        <v>520.70806401099253</v>
      </c>
      <c r="K755">
        <f t="shared" si="114"/>
        <v>7.1315590851984538E-42</v>
      </c>
      <c r="L755">
        <f t="shared" si="115"/>
        <v>1</v>
      </c>
      <c r="M755">
        <f t="shared" si="116"/>
        <v>0</v>
      </c>
    </row>
    <row r="756" spans="1:13" x14ac:dyDescent="0.35">
      <c r="A756" s="2">
        <f t="shared" si="109"/>
        <v>0.75400000000000056</v>
      </c>
      <c r="B756" s="1">
        <f>NORMDIST($A756,Calculator!$B$7,Calculator!$B$9,FALSE)/1000</f>
        <v>5.4783550431920519E-48</v>
      </c>
      <c r="C756" s="1">
        <f>NORMDIST($A756,Calculator!$B$7,Calculator!$B$9,TRUE)</f>
        <v>1</v>
      </c>
      <c r="D756">
        <f t="shared" si="110"/>
        <v>0</v>
      </c>
      <c r="E756" s="1">
        <f>(1+(Calculator!B$4*(Calculator!B$2-1)))^(Calculator!B$8*A756)*(1-(Calculator!B$4))^(Calculator!B$8*(1-A756))</f>
        <v>31386175569.112309</v>
      </c>
      <c r="F756">
        <f>B756*Calculator!B$8</f>
        <v>5.4783550431920519E-45</v>
      </c>
      <c r="G756">
        <f t="shared" si="108"/>
        <v>1.7194461321555758E-37</v>
      </c>
      <c r="H756">
        <f t="shared" si="111"/>
        <v>24.169633364414381</v>
      </c>
      <c r="I756">
        <f t="shared" si="112"/>
        <v>1.324098328340424E-43</v>
      </c>
      <c r="J756">
        <f t="shared" si="113"/>
        <v>525.28569530625691</v>
      </c>
      <c r="K756">
        <f t="shared" si="114"/>
        <v>2.877701537997676E-42</v>
      </c>
      <c r="L756">
        <f t="shared" si="115"/>
        <v>1</v>
      </c>
      <c r="M756">
        <f t="shared" si="116"/>
        <v>0</v>
      </c>
    </row>
    <row r="757" spans="1:13" x14ac:dyDescent="0.35">
      <c r="A757" s="2">
        <f t="shared" si="109"/>
        <v>0.75500000000000056</v>
      </c>
      <c r="B757" s="1">
        <f>NORMDIST($A757,Calculator!$B$7,Calculator!$B$9,FALSE)/1000</f>
        <v>2.1825722870969215E-48</v>
      </c>
      <c r="C757" s="1">
        <f>NORMDIST($A757,Calculator!$B$7,Calculator!$B$9,TRUE)</f>
        <v>1</v>
      </c>
      <c r="D757">
        <f t="shared" si="110"/>
        <v>0</v>
      </c>
      <c r="E757" s="1">
        <f>(1+(Calculator!B$4*(Calculator!B$2-1)))^(Calculator!B$8*A757)*(1-(Calculator!B$4))^(Calculator!B$8*(1-A757))</f>
        <v>34689983523.755699</v>
      </c>
      <c r="F757">
        <f>B757*Calculator!B$8</f>
        <v>2.1825722870969215E-45</v>
      </c>
      <c r="G757">
        <f t="shared" si="108"/>
        <v>7.5713396678797996E-38</v>
      </c>
      <c r="H757">
        <f t="shared" si="111"/>
        <v>24.269716822971361</v>
      </c>
      <c r="I757">
        <f t="shared" si="112"/>
        <v>5.2970411353507239E-44</v>
      </c>
      <c r="J757">
        <f t="shared" si="113"/>
        <v>529.88335999887465</v>
      </c>
      <c r="K757">
        <f t="shared" si="114"/>
        <v>1.1565087369273452E-42</v>
      </c>
      <c r="L757">
        <f t="shared" si="115"/>
        <v>1</v>
      </c>
      <c r="M757">
        <f t="shared" si="116"/>
        <v>0</v>
      </c>
    </row>
    <row r="758" spans="1:13" x14ac:dyDescent="0.35">
      <c r="A758" s="2">
        <f t="shared" si="109"/>
        <v>0.75600000000000056</v>
      </c>
      <c r="B758" s="1">
        <f>NORMDIST($A758,Calculator!$B$7,Calculator!$B$9,FALSE)/1000</f>
        <v>8.660551857863599E-49</v>
      </c>
      <c r="C758" s="1">
        <f>NORMDIST($A758,Calculator!$B$7,Calculator!$B$9,TRUE)</f>
        <v>1</v>
      </c>
      <c r="D758">
        <f t="shared" si="110"/>
        <v>0</v>
      </c>
      <c r="E758" s="1">
        <f>(1+(Calculator!B$4*(Calculator!B$2-1)))^(Calculator!B$8*A758)*(1-(Calculator!B$4))^(Calculator!B$8*(1-A758))</f>
        <v>38341560736.782608</v>
      </c>
      <c r="F758">
        <f>B758*Calculator!B$8</f>
        <v>8.6605518578635996E-46</v>
      </c>
      <c r="G758">
        <f t="shared" si="108"/>
        <v>3.3205907507233264E-38</v>
      </c>
      <c r="H758">
        <f t="shared" si="111"/>
        <v>24.369800281528345</v>
      </c>
      <c r="I758">
        <f t="shared" si="112"/>
        <v>2.1105591910395518E-44</v>
      </c>
      <c r="J758">
        <f t="shared" si="113"/>
        <v>534.50105808884598</v>
      </c>
      <c r="K758">
        <f t="shared" si="114"/>
        <v>4.6290741316614149E-43</v>
      </c>
      <c r="L758">
        <f t="shared" si="115"/>
        <v>1</v>
      </c>
      <c r="M758">
        <f t="shared" si="116"/>
        <v>0</v>
      </c>
    </row>
    <row r="759" spans="1:13" x14ac:dyDescent="0.35">
      <c r="A759" s="2">
        <f t="shared" si="109"/>
        <v>0.75700000000000056</v>
      </c>
      <c r="B759" s="1">
        <f>NORMDIST($A759,Calculator!$B$7,Calculator!$B$9,FALSE)/1000</f>
        <v>3.4227955979525129E-49</v>
      </c>
      <c r="C759" s="1">
        <f>NORMDIST($A759,Calculator!$B$7,Calculator!$B$9,TRUE)</f>
        <v>1</v>
      </c>
      <c r="D759">
        <f t="shared" si="110"/>
        <v>0</v>
      </c>
      <c r="E759" s="1">
        <f>(1+(Calculator!B$4*(Calculator!B$2-1)))^(Calculator!B$8*A759)*(1-(Calculator!B$4))^(Calculator!B$8*(1-A759))</f>
        <v>42377514498.549255</v>
      </c>
      <c r="F759">
        <f>B759*Calculator!B$8</f>
        <v>3.422795597952513E-46</v>
      </c>
      <c r="G759">
        <f t="shared" si="108"/>
        <v>1.4504957007780318E-38</v>
      </c>
      <c r="H759">
        <f t="shared" si="111"/>
        <v>24.469883740085326</v>
      </c>
      <c r="I759">
        <f t="shared" si="112"/>
        <v>8.3755410347973828E-45</v>
      </c>
      <c r="J759">
        <f t="shared" si="113"/>
        <v>539.13878957617067</v>
      </c>
      <c r="K759">
        <f t="shared" si="114"/>
        <v>1.8453618756467632E-43</v>
      </c>
      <c r="L759">
        <f t="shared" si="115"/>
        <v>1</v>
      </c>
      <c r="M759">
        <f t="shared" si="116"/>
        <v>0</v>
      </c>
    </row>
    <row r="760" spans="1:13" x14ac:dyDescent="0.35">
      <c r="A760" s="2">
        <f t="shared" si="109"/>
        <v>0.75800000000000056</v>
      </c>
      <c r="B760" s="1">
        <f>NORMDIST($A760,Calculator!$B$7,Calculator!$B$9,FALSE)/1000</f>
        <v>1.3473326409180256E-49</v>
      </c>
      <c r="C760" s="1">
        <f>NORMDIST($A760,Calculator!$B$7,Calculator!$B$9,TRUE)</f>
        <v>1</v>
      </c>
      <c r="D760">
        <f t="shared" si="110"/>
        <v>0</v>
      </c>
      <c r="E760" s="1">
        <f>(1+(Calculator!B$4*(Calculator!B$2-1)))^(Calculator!B$8*A760)*(1-(Calculator!B$4))^(Calculator!B$8*(1-A760))</f>
        <v>46838305498.396545</v>
      </c>
      <c r="F760">
        <f>B760*Calculator!B$8</f>
        <v>1.3473326409180256E-46</v>
      </c>
      <c r="G760">
        <f t="shared" si="108"/>
        <v>6.3106777843279899E-39</v>
      </c>
      <c r="H760">
        <f t="shared" si="111"/>
        <v>24.56996719864231</v>
      </c>
      <c r="I760">
        <f t="shared" si="112"/>
        <v>3.3103918793016009E-45</v>
      </c>
      <c r="J760">
        <f t="shared" si="113"/>
        <v>543.79655446084894</v>
      </c>
      <c r="K760">
        <f t="shared" si="114"/>
        <v>7.3267484784385856E-44</v>
      </c>
      <c r="L760">
        <f t="shared" si="115"/>
        <v>1</v>
      </c>
      <c r="M760">
        <f t="shared" si="116"/>
        <v>0</v>
      </c>
    </row>
    <row r="761" spans="1:13" x14ac:dyDescent="0.35">
      <c r="A761" s="2">
        <f t="shared" si="109"/>
        <v>0.75900000000000056</v>
      </c>
      <c r="B761" s="1">
        <f>NORMDIST($A761,Calculator!$B$7,Calculator!$B$9,FALSE)/1000</f>
        <v>5.2823499091574506E-50</v>
      </c>
      <c r="C761" s="1">
        <f>NORMDIST($A761,Calculator!$B$7,Calculator!$B$9,TRUE)</f>
        <v>1</v>
      </c>
      <c r="D761">
        <f t="shared" si="110"/>
        <v>0</v>
      </c>
      <c r="E761" s="1">
        <f>(1+(Calculator!B$4*(Calculator!B$2-1)))^(Calculator!B$8*A761)*(1-(Calculator!B$4))^(Calculator!B$8*(1-A761))</f>
        <v>51768653445.596169</v>
      </c>
      <c r="F761">
        <f>B761*Calculator!B$8</f>
        <v>5.2823499091574503E-47</v>
      </c>
      <c r="G761">
        <f t="shared" si="108"/>
        <v>2.7346014182554845E-39</v>
      </c>
      <c r="H761">
        <f t="shared" si="111"/>
        <v>24.670050657199294</v>
      </c>
      <c r="I761">
        <f t="shared" si="112"/>
        <v>1.3031583984796639E-45</v>
      </c>
      <c r="J761">
        <f t="shared" si="113"/>
        <v>548.47435274288057</v>
      </c>
      <c r="K761">
        <f t="shared" si="114"/>
        <v>2.8972334473865467E-44</v>
      </c>
      <c r="L761">
        <f t="shared" si="115"/>
        <v>1</v>
      </c>
      <c r="M761">
        <f t="shared" si="116"/>
        <v>0</v>
      </c>
    </row>
    <row r="762" spans="1:13" x14ac:dyDescent="0.35">
      <c r="A762" s="2">
        <f t="shared" si="109"/>
        <v>0.76000000000000056</v>
      </c>
      <c r="B762" s="1">
        <f>NORMDIST($A762,Calculator!$B$7,Calculator!$B$9,FALSE)/1000</f>
        <v>2.0627090260775818E-50</v>
      </c>
      <c r="C762" s="1">
        <f>NORMDIST($A762,Calculator!$B$7,Calculator!$B$9,TRUE)</f>
        <v>1</v>
      </c>
      <c r="D762">
        <f t="shared" si="110"/>
        <v>0</v>
      </c>
      <c r="E762" s="1">
        <f>(1+(Calculator!B$4*(Calculator!B$2-1)))^(Calculator!B$8*A762)*(1-(Calculator!B$4))^(Calculator!B$8*(1-A762))</f>
        <v>57217985387.237862</v>
      </c>
      <c r="F762">
        <f>B762*Calculator!B$8</f>
        <v>2.0627090260775817E-47</v>
      </c>
      <c r="G762">
        <f t="shared" si="108"/>
        <v>1.1802405491223071E-39</v>
      </c>
      <c r="H762">
        <f t="shared" si="111"/>
        <v>24.770134115756274</v>
      </c>
      <c r="I762">
        <f t="shared" si="112"/>
        <v>5.1093579217722704E-46</v>
      </c>
      <c r="J762">
        <f t="shared" si="113"/>
        <v>553.17218442226567</v>
      </c>
      <c r="K762">
        <f t="shared" si="114"/>
        <v>1.1410332577828602E-44</v>
      </c>
      <c r="L762">
        <f t="shared" si="115"/>
        <v>1</v>
      </c>
      <c r="M762">
        <f t="shared" si="116"/>
        <v>0</v>
      </c>
    </row>
    <row r="763" spans="1:13" x14ac:dyDescent="0.35">
      <c r="A763" s="2">
        <f t="shared" si="109"/>
        <v>0.76100000000000056</v>
      </c>
      <c r="B763" s="1">
        <f>NORMDIST($A763,Calculator!$B$7,Calculator!$B$9,FALSE)/1000</f>
        <v>8.0224540858000591E-51</v>
      </c>
      <c r="C763" s="1">
        <f>NORMDIST($A763,Calculator!$B$7,Calculator!$B$9,TRUE)</f>
        <v>1</v>
      </c>
      <c r="D763">
        <f t="shared" si="110"/>
        <v>0</v>
      </c>
      <c r="E763" s="1">
        <f>(1+(Calculator!B$4*(Calculator!B$2-1)))^(Calculator!B$8*A763)*(1-(Calculator!B$4))^(Calculator!B$8*(1-A763))</f>
        <v>63240931217.473511</v>
      </c>
      <c r="F763">
        <f>B763*Calculator!B$8</f>
        <v>8.0224540858000585E-48</v>
      </c>
      <c r="G763">
        <f t="shared" si="108"/>
        <v>5.0734746703542085E-40</v>
      </c>
      <c r="H763">
        <f t="shared" si="111"/>
        <v>24.870217574313259</v>
      </c>
      <c r="I763">
        <f t="shared" si="112"/>
        <v>1.9952017859378581E-46</v>
      </c>
      <c r="J763">
        <f t="shared" si="113"/>
        <v>557.89004949900425</v>
      </c>
      <c r="K763">
        <f t="shared" si="114"/>
        <v>4.4756473070304837E-45</v>
      </c>
      <c r="L763">
        <f t="shared" si="115"/>
        <v>1</v>
      </c>
      <c r="M763">
        <f t="shared" si="116"/>
        <v>0</v>
      </c>
    </row>
    <row r="764" spans="1:13" x14ac:dyDescent="0.35">
      <c r="A764" s="2">
        <f t="shared" si="109"/>
        <v>0.76200000000000057</v>
      </c>
      <c r="B764" s="1">
        <f>NORMDIST($A764,Calculator!$B$7,Calculator!$B$9,FALSE)/1000</f>
        <v>3.1076706035924482E-51</v>
      </c>
      <c r="C764" s="1">
        <f>NORMDIST($A764,Calculator!$B$7,Calculator!$B$9,TRUE)</f>
        <v>1</v>
      </c>
      <c r="D764">
        <f t="shared" si="110"/>
        <v>0</v>
      </c>
      <c r="E764" s="1">
        <f>(1+(Calculator!B$4*(Calculator!B$2-1)))^(Calculator!B$8*A764)*(1-(Calculator!B$4))^(Calculator!B$8*(1-A764))</f>
        <v>69897871345.628616</v>
      </c>
      <c r="F764">
        <f>B764*Calculator!B$8</f>
        <v>3.1076706035924484E-48</v>
      </c>
      <c r="G764">
        <f t="shared" si="108"/>
        <v>2.1721956003449699E-40</v>
      </c>
      <c r="H764">
        <f t="shared" si="111"/>
        <v>24.970301032870243</v>
      </c>
      <c r="I764">
        <f t="shared" si="112"/>
        <v>7.7599470482705001E-47</v>
      </c>
      <c r="J764">
        <f t="shared" si="113"/>
        <v>562.6279479730963</v>
      </c>
      <c r="K764">
        <f t="shared" si="114"/>
        <v>1.7484623346755329E-45</v>
      </c>
      <c r="L764">
        <f t="shared" si="115"/>
        <v>1</v>
      </c>
      <c r="M764">
        <f t="shared" si="116"/>
        <v>0</v>
      </c>
    </row>
    <row r="765" spans="1:13" x14ac:dyDescent="0.35">
      <c r="A765" s="2">
        <f t="shared" si="109"/>
        <v>0.76300000000000057</v>
      </c>
      <c r="B765" s="1">
        <f>NORMDIST($A765,Calculator!$B$7,Calculator!$B$9,FALSE)/1000</f>
        <v>1.1990055334724784E-51</v>
      </c>
      <c r="C765" s="1">
        <f>NORMDIST($A765,Calculator!$B$7,Calculator!$B$9,TRUE)</f>
        <v>1</v>
      </c>
      <c r="D765">
        <f t="shared" si="110"/>
        <v>0</v>
      </c>
      <c r="E765" s="1">
        <f>(1+(Calculator!B$4*(Calculator!B$2-1)))^(Calculator!B$8*A765)*(1-(Calculator!B$4))^(Calculator!B$8*(1-A765))</f>
        <v>77255542013.589493</v>
      </c>
      <c r="F765">
        <f>B765*Calculator!B$8</f>
        <v>1.1990055334724785E-48</v>
      </c>
      <c r="G765">
        <f t="shared" si="108"/>
        <v>9.2629822365709336E-41</v>
      </c>
      <c r="H765">
        <f t="shared" si="111"/>
        <v>25.070384491427223</v>
      </c>
      <c r="I765">
        <f t="shared" si="112"/>
        <v>3.0059529731503849E-47</v>
      </c>
      <c r="J765">
        <f t="shared" si="113"/>
        <v>567.38587984454171</v>
      </c>
      <c r="K765">
        <f t="shared" si="114"/>
        <v>6.8029880954775634E-46</v>
      </c>
      <c r="L765">
        <f t="shared" si="115"/>
        <v>1</v>
      </c>
      <c r="M765">
        <f t="shared" si="116"/>
        <v>0</v>
      </c>
    </row>
    <row r="766" spans="1:13" x14ac:dyDescent="0.35">
      <c r="A766" s="2">
        <f t="shared" si="109"/>
        <v>0.76400000000000057</v>
      </c>
      <c r="B766" s="1">
        <f>NORMDIST($A766,Calculator!$B$7,Calculator!$B$9,FALSE)/1000</f>
        <v>4.6075055110169409E-52</v>
      </c>
      <c r="C766" s="1">
        <f>NORMDIST($A766,Calculator!$B$7,Calculator!$B$9,TRUE)</f>
        <v>1</v>
      </c>
      <c r="D766">
        <f t="shared" si="110"/>
        <v>0</v>
      </c>
      <c r="E766" s="1">
        <f>(1+(Calculator!B$4*(Calculator!B$2-1)))^(Calculator!B$8*A766)*(1-(Calculator!B$4))^(Calculator!B$8*(1-A766))</f>
        <v>85387704330.809433</v>
      </c>
      <c r="F766">
        <f>B766*Calculator!B$8</f>
        <v>4.607505511016941E-49</v>
      </c>
      <c r="G766">
        <f t="shared" si="108"/>
        <v>3.9342431827728959E-41</v>
      </c>
      <c r="H766">
        <f t="shared" si="111"/>
        <v>25.170467949984207</v>
      </c>
      <c r="I766">
        <f t="shared" si="112"/>
        <v>1.1597306979442753E-47</v>
      </c>
      <c r="J766">
        <f t="shared" si="113"/>
        <v>572.1638451133407</v>
      </c>
      <c r="K766">
        <f t="shared" si="114"/>
        <v>2.6362480695643608E-46</v>
      </c>
      <c r="L766">
        <f t="shared" si="115"/>
        <v>1</v>
      </c>
      <c r="M766">
        <f t="shared" si="116"/>
        <v>0</v>
      </c>
    </row>
    <row r="767" spans="1:13" x14ac:dyDescent="0.35">
      <c r="A767" s="2">
        <f t="shared" si="109"/>
        <v>0.76500000000000057</v>
      </c>
      <c r="B767" s="1">
        <f>NORMDIST($A767,Calculator!$B$7,Calculator!$B$9,FALSE)/1000</f>
        <v>1.7634737830478599E-52</v>
      </c>
      <c r="C767" s="1">
        <f>NORMDIST($A767,Calculator!$B$7,Calculator!$B$9,TRUE)</f>
        <v>1</v>
      </c>
      <c r="D767">
        <f t="shared" si="110"/>
        <v>0</v>
      </c>
      <c r="E767" s="1">
        <f>(1+(Calculator!B$4*(Calculator!B$2-1)))^(Calculator!B$8*A767)*(1-(Calculator!B$4))^(Calculator!B$8*(1-A767))</f>
        <v>94375883734.052505</v>
      </c>
      <c r="F767">
        <f>B767*Calculator!B$8</f>
        <v>1.7634737830478599E-49</v>
      </c>
      <c r="G767">
        <f t="shared" si="108"/>
        <v>1.6642939671697456E-41</v>
      </c>
      <c r="H767">
        <f t="shared" si="111"/>
        <v>25.270551408541188</v>
      </c>
      <c r="I767">
        <f t="shared" si="112"/>
        <v>4.4563954892125552E-48</v>
      </c>
      <c r="J767">
        <f t="shared" si="113"/>
        <v>576.96184377949294</v>
      </c>
      <c r="K767">
        <f t="shared" si="114"/>
        <v>1.0174570853240907E-46</v>
      </c>
      <c r="L767">
        <f t="shared" si="115"/>
        <v>1</v>
      </c>
      <c r="M767">
        <f t="shared" si="116"/>
        <v>0</v>
      </c>
    </row>
    <row r="768" spans="1:13" x14ac:dyDescent="0.35">
      <c r="A768" s="2">
        <f t="shared" si="109"/>
        <v>0.76600000000000057</v>
      </c>
      <c r="B768" s="1">
        <f>NORMDIST($A768,Calculator!$B$7,Calculator!$B$9,FALSE)/1000</f>
        <v>6.7224970448978142E-53</v>
      </c>
      <c r="C768" s="1">
        <f>NORMDIST($A768,Calculator!$B$7,Calculator!$B$9,TRUE)</f>
        <v>1</v>
      </c>
      <c r="D768">
        <f t="shared" si="110"/>
        <v>0</v>
      </c>
      <c r="E768" s="1">
        <f>(1+(Calculator!B$4*(Calculator!B$2-1)))^(Calculator!B$8*A768)*(1-(Calculator!B$4))^(Calculator!B$8*(1-A768))</f>
        <v>104310187285.00555</v>
      </c>
      <c r="F768">
        <f>B768*Calculator!B$8</f>
        <v>6.7224970448978143E-50</v>
      </c>
      <c r="G768">
        <f t="shared" si="108"/>
        <v>7.0122492577618741E-42</v>
      </c>
      <c r="H768">
        <f t="shared" si="111"/>
        <v>25.370634867098172</v>
      </c>
      <c r="I768">
        <f t="shared" si="112"/>
        <v>1.7055401792124892E-48</v>
      </c>
      <c r="J768">
        <f t="shared" si="113"/>
        <v>581.77987584299876</v>
      </c>
      <c r="K768">
        <f t="shared" si="114"/>
        <v>3.9110134961355766E-47</v>
      </c>
      <c r="L768">
        <f t="shared" si="115"/>
        <v>1</v>
      </c>
      <c r="M768">
        <f t="shared" si="116"/>
        <v>0</v>
      </c>
    </row>
    <row r="769" spans="1:13" x14ac:dyDescent="0.35">
      <c r="A769" s="2">
        <f t="shared" si="109"/>
        <v>0.76700000000000057</v>
      </c>
      <c r="B769" s="1">
        <f>NORMDIST($A769,Calculator!$B$7,Calculator!$B$9,FALSE)/1000</f>
        <v>2.5524115469135603E-53</v>
      </c>
      <c r="C769" s="1">
        <f>NORMDIST($A769,Calculator!$B$7,Calculator!$B$9,TRUE)</f>
        <v>1</v>
      </c>
      <c r="D769">
        <f t="shared" si="110"/>
        <v>0</v>
      </c>
      <c r="E769" s="1">
        <f>(1+(Calculator!B$4*(Calculator!B$2-1)))^(Calculator!B$8*A769)*(1-(Calculator!B$4))^(Calculator!B$8*(1-A769))</f>
        <v>115290206999.21663</v>
      </c>
      <c r="F769">
        <f>B769*Calculator!B$8</f>
        <v>2.5524115469135603E-50</v>
      </c>
      <c r="G769">
        <f t="shared" si="108"/>
        <v>2.942680555908551E-42</v>
      </c>
      <c r="H769">
        <f t="shared" si="111"/>
        <v>25.470718325655152</v>
      </c>
      <c r="I769">
        <f t="shared" si="112"/>
        <v>6.501175556258504E-49</v>
      </c>
      <c r="J769">
        <f t="shared" si="113"/>
        <v>586.61794130385795</v>
      </c>
      <c r="K769">
        <f t="shared" si="114"/>
        <v>1.4972904070106281E-47</v>
      </c>
      <c r="L769">
        <f t="shared" si="115"/>
        <v>1</v>
      </c>
      <c r="M769">
        <f t="shared" si="116"/>
        <v>0</v>
      </c>
    </row>
    <row r="770" spans="1:13" x14ac:dyDescent="0.35">
      <c r="A770" s="2">
        <f t="shared" si="109"/>
        <v>0.76800000000000057</v>
      </c>
      <c r="B770" s="1">
        <f>NORMDIST($A770,Calculator!$B$7,Calculator!$B$9,FALSE)/1000</f>
        <v>9.652265283870077E-54</v>
      </c>
      <c r="C770" s="1">
        <f>NORMDIST($A770,Calculator!$B$7,Calculator!$B$9,TRUE)</f>
        <v>1</v>
      </c>
      <c r="D770">
        <f t="shared" si="110"/>
        <v>0</v>
      </c>
      <c r="E770" s="1">
        <f>(1+(Calculator!B$4*(Calculator!B$2-1)))^(Calculator!B$8*A770)*(1-(Calculator!B$4))^(Calculator!B$8*(1-A770))</f>
        <v>127426018262.29204</v>
      </c>
      <c r="F770">
        <f>B770*Calculator!B$8</f>
        <v>9.6522652838700772E-51</v>
      </c>
      <c r="G770">
        <f t="shared" si="108"/>
        <v>1.2299497323349159E-42</v>
      </c>
      <c r="H770">
        <f t="shared" si="111"/>
        <v>25.570801784212136</v>
      </c>
      <c r="I770">
        <f t="shared" si="112"/>
        <v>2.4681616234247382E-49</v>
      </c>
      <c r="J770">
        <f t="shared" si="113"/>
        <v>591.47604016207083</v>
      </c>
      <c r="K770">
        <f t="shared" si="114"/>
        <v>5.7090836486972997E-48</v>
      </c>
      <c r="L770">
        <f t="shared" si="115"/>
        <v>1</v>
      </c>
      <c r="M770">
        <f t="shared" si="116"/>
        <v>0</v>
      </c>
    </row>
    <row r="771" spans="1:13" x14ac:dyDescent="0.35">
      <c r="A771" s="2">
        <f t="shared" si="109"/>
        <v>0.76900000000000057</v>
      </c>
      <c r="B771" s="1">
        <f>NORMDIST($A771,Calculator!$B$7,Calculator!$B$9,FALSE)/1000</f>
        <v>3.6355177281239555E-54</v>
      </c>
      <c r="C771" s="1">
        <f>NORMDIST($A771,Calculator!$B$7,Calculator!$B$9,TRUE)</f>
        <v>1</v>
      </c>
      <c r="D771">
        <f t="shared" si="110"/>
        <v>0</v>
      </c>
      <c r="E771" s="1">
        <f>(1+(Calculator!B$4*(Calculator!B$2-1)))^(Calculator!B$8*A771)*(1-(Calculator!B$4))^(Calculator!B$8*(1-A771))</f>
        <v>140839283342.53329</v>
      </c>
      <c r="F771">
        <f>B771*Calculator!B$8</f>
        <v>3.6355177281239554E-51</v>
      </c>
      <c r="G771">
        <f t="shared" ref="G771:G834" si="117">E771*B771</f>
        <v>5.1202371140805268E-43</v>
      </c>
      <c r="H771">
        <f t="shared" si="111"/>
        <v>25.670885242769121</v>
      </c>
      <c r="I771">
        <f t="shared" si="112"/>
        <v>9.3326958396722765E-50</v>
      </c>
      <c r="J771">
        <f t="shared" si="113"/>
        <v>596.35417241763707</v>
      </c>
      <c r="K771">
        <f t="shared" si="114"/>
        <v>2.1680561660650094E-48</v>
      </c>
      <c r="L771">
        <f t="shared" si="115"/>
        <v>1</v>
      </c>
      <c r="M771">
        <f t="shared" si="116"/>
        <v>0</v>
      </c>
    </row>
    <row r="772" spans="1:13" x14ac:dyDescent="0.35">
      <c r="A772" s="2">
        <f t="shared" ref="A772:A835" si="118">A771+0.001</f>
        <v>0.77000000000000057</v>
      </c>
      <c r="B772" s="1">
        <f>NORMDIST($A772,Calculator!$B$7,Calculator!$B$9,FALSE)/1000</f>
        <v>1.3638347508363959E-54</v>
      </c>
      <c r="C772" s="1">
        <f>NORMDIST($A772,Calculator!$B$7,Calculator!$B$9,TRUE)</f>
        <v>1</v>
      </c>
      <c r="D772">
        <f t="shared" si="110"/>
        <v>0</v>
      </c>
      <c r="E772" s="1">
        <f>(1+(Calculator!B$4*(Calculator!B$2-1)))^(Calculator!B$8*A772)*(1-(Calculator!B$4))^(Calculator!B$8*(1-A772))</f>
        <v>155664471062.8002</v>
      </c>
      <c r="F772">
        <f>B772*Calculator!B$8</f>
        <v>1.3638347508363958E-51</v>
      </c>
      <c r="G772">
        <f t="shared" si="117"/>
        <v>2.1230061510601348E-43</v>
      </c>
      <c r="H772">
        <f t="shared" si="111"/>
        <v>25.770968701326105</v>
      </c>
      <c r="I772">
        <f t="shared" si="112"/>
        <v>3.5147342677585643E-50</v>
      </c>
      <c r="J772">
        <f t="shared" si="113"/>
        <v>601.25233807055679</v>
      </c>
      <c r="K772">
        <f t="shared" si="114"/>
        <v>8.2000883268225823E-49</v>
      </c>
      <c r="L772">
        <f t="shared" si="115"/>
        <v>1</v>
      </c>
      <c r="M772">
        <f t="shared" si="116"/>
        <v>0</v>
      </c>
    </row>
    <row r="773" spans="1:13" x14ac:dyDescent="0.35">
      <c r="A773" s="2">
        <f t="shared" si="118"/>
        <v>0.77100000000000057</v>
      </c>
      <c r="B773" s="1">
        <f>NORMDIST($A773,Calculator!$B$7,Calculator!$B$9,FALSE)/1000</f>
        <v>5.0958390887512804E-55</v>
      </c>
      <c r="C773" s="1">
        <f>NORMDIST($A773,Calculator!$B$7,Calculator!$B$9,TRUE)</f>
        <v>1</v>
      </c>
      <c r="D773">
        <f t="shared" si="110"/>
        <v>0</v>
      </c>
      <c r="E773" s="1">
        <f>(1+(Calculator!B$4*(Calculator!B$2-1)))^(Calculator!B$8*A773)*(1-(Calculator!B$4))^(Calculator!B$8*(1-A773))</f>
        <v>172050204858.88434</v>
      </c>
      <c r="F773">
        <f>B773*Calculator!B$8</f>
        <v>5.0958390887512806E-52</v>
      </c>
      <c r="G773">
        <f t="shared" si="117"/>
        <v>8.767401591475683E-44</v>
      </c>
      <c r="H773">
        <f t="shared" si="111"/>
        <v>25.871052159883085</v>
      </c>
      <c r="I773">
        <f t="shared" si="112"/>
        <v>1.3183471886345547E-50</v>
      </c>
      <c r="J773">
        <f t="shared" si="113"/>
        <v>606.17053712082975</v>
      </c>
      <c r="K773">
        <f t="shared" si="114"/>
        <v>3.0889475175096834E-49</v>
      </c>
      <c r="L773">
        <f t="shared" si="115"/>
        <v>1</v>
      </c>
      <c r="M773">
        <f t="shared" si="116"/>
        <v>0</v>
      </c>
    </row>
    <row r="774" spans="1:13" x14ac:dyDescent="0.35">
      <c r="A774" s="2">
        <f t="shared" si="118"/>
        <v>0.77200000000000057</v>
      </c>
      <c r="B774" s="1">
        <f>NORMDIST($A774,Calculator!$B$7,Calculator!$B$9,FALSE)/1000</f>
        <v>1.8963920574950146E-55</v>
      </c>
      <c r="C774" s="1">
        <f>NORMDIST($A774,Calculator!$B$7,Calculator!$B$9,TRUE)</f>
        <v>1</v>
      </c>
      <c r="D774">
        <f t="shared" si="110"/>
        <v>0</v>
      </c>
      <c r="E774" s="1">
        <f>(1+(Calculator!B$4*(Calculator!B$2-1)))^(Calculator!B$8*A774)*(1-(Calculator!B$4))^(Calculator!B$8*(1-A774))</f>
        <v>190160752738.76691</v>
      </c>
      <c r="F774">
        <f>B774*Calculator!B$8</f>
        <v>1.8963920574950145E-52</v>
      </c>
      <c r="G774">
        <f t="shared" si="117"/>
        <v>3.6061934114107089E-44</v>
      </c>
      <c r="H774">
        <f t="shared" si="111"/>
        <v>25.971135618440069</v>
      </c>
      <c r="I774">
        <f t="shared" si="112"/>
        <v>4.925145531093562E-51</v>
      </c>
      <c r="J774">
        <f t="shared" si="113"/>
        <v>611.10876956845641</v>
      </c>
      <c r="K774">
        <f t="shared" si="114"/>
        <v>1.1589018168751718E-49</v>
      </c>
      <c r="L774">
        <f t="shared" si="115"/>
        <v>1</v>
      </c>
      <c r="M774">
        <f t="shared" si="116"/>
        <v>0</v>
      </c>
    </row>
    <row r="775" spans="1:13" x14ac:dyDescent="0.35">
      <c r="A775" s="2">
        <f t="shared" si="118"/>
        <v>0.77300000000000058</v>
      </c>
      <c r="B775" s="1">
        <f>NORMDIST($A775,Calculator!$B$7,Calculator!$B$9,FALSE)/1000</f>
        <v>7.0290886055211708E-56</v>
      </c>
      <c r="C775" s="1">
        <f>NORMDIST($A775,Calculator!$B$7,Calculator!$B$9,TRUE)</f>
        <v>1</v>
      </c>
      <c r="D775">
        <f t="shared" si="110"/>
        <v>0</v>
      </c>
      <c r="E775" s="1">
        <f>(1+(Calculator!B$4*(Calculator!B$2-1)))^(Calculator!B$8*A775)*(1-(Calculator!B$4))^(Calculator!B$8*(1-A775))</f>
        <v>210177674079.68967</v>
      </c>
      <c r="F775">
        <f>B775*Calculator!B$8</f>
        <v>7.0290886055211707E-53</v>
      </c>
      <c r="G775">
        <f t="shared" si="117"/>
        <v>1.4773574940084888E-44</v>
      </c>
      <c r="H775">
        <f t="shared" si="111"/>
        <v>26.07121907699705</v>
      </c>
      <c r="I775">
        <f t="shared" si="112"/>
        <v>1.8325690894616614E-51</v>
      </c>
      <c r="J775">
        <f t="shared" si="113"/>
        <v>616.06703541343632</v>
      </c>
      <c r="K775">
        <f t="shared" si="114"/>
        <v>4.330389778861793E-50</v>
      </c>
      <c r="L775">
        <f t="shared" si="115"/>
        <v>1</v>
      </c>
      <c r="M775">
        <f t="shared" si="116"/>
        <v>0</v>
      </c>
    </row>
    <row r="776" spans="1:13" x14ac:dyDescent="0.35">
      <c r="A776" s="2">
        <f t="shared" si="118"/>
        <v>0.77400000000000058</v>
      </c>
      <c r="B776" s="1">
        <f>NORMDIST($A776,Calculator!$B$7,Calculator!$B$9,FALSE)/1000</f>
        <v>2.5949463077587981E-56</v>
      </c>
      <c r="C776" s="1">
        <f>NORMDIST($A776,Calculator!$B$7,Calculator!$B$9,TRUE)</f>
        <v>1</v>
      </c>
      <c r="D776">
        <f t="shared" si="110"/>
        <v>0</v>
      </c>
      <c r="E776" s="1">
        <f>(1+(Calculator!B$4*(Calculator!B$2-1)))^(Calculator!B$8*A776)*(1-(Calculator!B$4))^(Calculator!B$8*(1-A776))</f>
        <v>232301639772.28894</v>
      </c>
      <c r="F776">
        <f>B776*Calculator!B$8</f>
        <v>2.5949463077587979E-53</v>
      </c>
      <c r="G776">
        <f t="shared" si="117"/>
        <v>6.0281028241341556E-45</v>
      </c>
      <c r="H776">
        <f t="shared" si="111"/>
        <v>26.171302535554034</v>
      </c>
      <c r="I776">
        <f t="shared" si="112"/>
        <v>6.79131248838744E-52</v>
      </c>
      <c r="J776">
        <f t="shared" si="113"/>
        <v>621.04533465576981</v>
      </c>
      <c r="K776">
        <f t="shared" si="114"/>
        <v>1.6115792981158168E-50</v>
      </c>
      <c r="L776">
        <f t="shared" si="115"/>
        <v>1</v>
      </c>
      <c r="M776">
        <f t="shared" si="116"/>
        <v>0</v>
      </c>
    </row>
    <row r="777" spans="1:13" x14ac:dyDescent="0.35">
      <c r="A777" s="2">
        <f t="shared" si="118"/>
        <v>0.77500000000000058</v>
      </c>
      <c r="B777" s="1">
        <f>NORMDIST($A777,Calculator!$B$7,Calculator!$B$9,FALSE)/1000</f>
        <v>9.5414900750175532E-57</v>
      </c>
      <c r="C777" s="1">
        <f>NORMDIST($A777,Calculator!$B$7,Calculator!$B$9,TRUE)</f>
        <v>1</v>
      </c>
      <c r="D777">
        <f t="shared" si="110"/>
        <v>0</v>
      </c>
      <c r="E777" s="1">
        <f>(1+(Calculator!B$4*(Calculator!B$2-1)))^(Calculator!B$8*A777)*(1-(Calculator!B$4))^(Calculator!B$8*(1-A777))</f>
        <v>256754443958.84561</v>
      </c>
      <c r="F777">
        <f>B777*Calculator!B$8</f>
        <v>9.5414900750175537E-54</v>
      </c>
      <c r="G777">
        <f t="shared" si="117"/>
        <v>2.449819978749976E-45</v>
      </c>
      <c r="H777">
        <f t="shared" si="111"/>
        <v>26.271385994111014</v>
      </c>
      <c r="I777">
        <f t="shared" si="112"/>
        <v>2.5066816871976542E-52</v>
      </c>
      <c r="J777">
        <f t="shared" si="113"/>
        <v>626.04366729545666</v>
      </c>
      <c r="K777">
        <f t="shared" si="114"/>
        <v>5.9733894380271915E-51</v>
      </c>
      <c r="L777">
        <f t="shared" si="115"/>
        <v>1</v>
      </c>
      <c r="M777">
        <f t="shared" si="116"/>
        <v>0</v>
      </c>
    </row>
    <row r="778" spans="1:13" x14ac:dyDescent="0.35">
      <c r="A778" s="2">
        <f t="shared" si="118"/>
        <v>0.77600000000000058</v>
      </c>
      <c r="B778" s="1">
        <f>NORMDIST($A778,Calculator!$B$7,Calculator!$B$9,FALSE)/1000</f>
        <v>3.4943185824397862E-57</v>
      </c>
      <c r="C778" s="1">
        <f>NORMDIST($A778,Calculator!$B$7,Calculator!$B$9,TRUE)</f>
        <v>1</v>
      </c>
      <c r="D778">
        <f t="shared" si="110"/>
        <v>0</v>
      </c>
      <c r="E778" s="1">
        <f>(1+(Calculator!B$4*(Calculator!B$2-1)))^(Calculator!B$8*A778)*(1-(Calculator!B$4))^(Calculator!B$8*(1-A778))</f>
        <v>283781227533.46094</v>
      </c>
      <c r="F778">
        <f>B778*Calculator!B$8</f>
        <v>3.4943185824397862E-54</v>
      </c>
      <c r="G778">
        <f t="shared" si="117"/>
        <v>9.9162201671774568E-46</v>
      </c>
      <c r="H778">
        <f t="shared" si="111"/>
        <v>26.371469452667998</v>
      </c>
      <c r="I778">
        <f t="shared" si="112"/>
        <v>9.215031575470097E-53</v>
      </c>
      <c r="J778">
        <f t="shared" si="113"/>
        <v>631.06203333249709</v>
      </c>
      <c r="K778">
        <f t="shared" si="114"/>
        <v>2.2051317897459805E-51</v>
      </c>
      <c r="L778">
        <f t="shared" si="115"/>
        <v>1</v>
      </c>
      <c r="M778">
        <f t="shared" si="116"/>
        <v>0</v>
      </c>
    </row>
    <row r="779" spans="1:13" x14ac:dyDescent="0.35">
      <c r="A779" s="2">
        <f t="shared" si="118"/>
        <v>0.77700000000000058</v>
      </c>
      <c r="B779" s="1">
        <f>NORMDIST($A779,Calculator!$B$7,Calculator!$B$9,FALSE)/1000</f>
        <v>1.2745804736109905E-57</v>
      </c>
      <c r="C779" s="1">
        <f>NORMDIST($A779,Calculator!$B$7,Calculator!$B$9,TRUE)</f>
        <v>1</v>
      </c>
      <c r="D779">
        <f t="shared" si="110"/>
        <v>0</v>
      </c>
      <c r="E779" s="1">
        <f>(1+(Calculator!B$4*(Calculator!B$2-1)))^(Calculator!B$8*A779)*(1-(Calculator!B$4))^(Calculator!B$8*(1-A779))</f>
        <v>313652935694.87775</v>
      </c>
      <c r="F779">
        <f>B779*Calculator!B$8</f>
        <v>1.2745804736109905E-54</v>
      </c>
      <c r="G779">
        <f t="shared" si="117"/>
        <v>3.9977590732745484E-46</v>
      </c>
      <c r="H779">
        <f t="shared" si="111"/>
        <v>26.471552911224979</v>
      </c>
      <c r="I779">
        <f t="shared" si="112"/>
        <v>3.3740124446807526E-53</v>
      </c>
      <c r="J779">
        <f t="shared" si="113"/>
        <v>636.10043276689078</v>
      </c>
      <c r="K779">
        <f t="shared" si="114"/>
        <v>8.1076119086017965E-52</v>
      </c>
      <c r="L779">
        <f t="shared" si="115"/>
        <v>1</v>
      </c>
      <c r="M779">
        <f t="shared" si="116"/>
        <v>0</v>
      </c>
    </row>
    <row r="780" spans="1:13" x14ac:dyDescent="0.35">
      <c r="A780" s="2">
        <f t="shared" si="118"/>
        <v>0.77800000000000058</v>
      </c>
      <c r="B780" s="1">
        <f>NORMDIST($A780,Calculator!$B$7,Calculator!$B$9,FALSE)/1000</f>
        <v>4.6305277608785123E-58</v>
      </c>
      <c r="C780" s="1">
        <f>NORMDIST($A780,Calculator!$B$7,Calculator!$B$9,TRUE)</f>
        <v>1</v>
      </c>
      <c r="D780">
        <f t="shared" si="110"/>
        <v>0</v>
      </c>
      <c r="E780" s="1">
        <f>(1+(Calculator!B$4*(Calculator!B$2-1)))^(Calculator!B$8*A780)*(1-(Calculator!B$4))^(Calculator!B$8*(1-A780))</f>
        <v>346669034189.07593</v>
      </c>
      <c r="F780">
        <f>B780*Calculator!B$8</f>
        <v>4.6305277608785121E-55</v>
      </c>
      <c r="G780">
        <f t="shared" si="117"/>
        <v>1.6052605866494582E-46</v>
      </c>
      <c r="H780">
        <f t="shared" si="111"/>
        <v>26.571636369781963</v>
      </c>
      <c r="I780">
        <f t="shared" si="112"/>
        <v>1.2304069986224452E-53</v>
      </c>
      <c r="J780">
        <f t="shared" si="113"/>
        <v>641.15886559863816</v>
      </c>
      <c r="K780">
        <f t="shared" si="114"/>
        <v>2.9689039262878689E-52</v>
      </c>
      <c r="L780">
        <f t="shared" si="115"/>
        <v>1</v>
      </c>
      <c r="M780">
        <f t="shared" si="116"/>
        <v>0</v>
      </c>
    </row>
    <row r="781" spans="1:13" x14ac:dyDescent="0.35">
      <c r="A781" s="2">
        <f t="shared" si="118"/>
        <v>0.77900000000000058</v>
      </c>
      <c r="B781" s="1">
        <f>NORMDIST($A781,Calculator!$B$7,Calculator!$B$9,FALSE)/1000</f>
        <v>1.6755299368519018E-58</v>
      </c>
      <c r="C781" s="1">
        <f>NORMDIST($A781,Calculator!$B$7,Calculator!$B$9,TRUE)</f>
        <v>1</v>
      </c>
      <c r="D781">
        <f t="shared" si="110"/>
        <v>0</v>
      </c>
      <c r="E781" s="1">
        <f>(1+(Calculator!B$4*(Calculator!B$2-1)))^(Calculator!B$8*A781)*(1-(Calculator!B$4))^(Calculator!B$8*(1-A781))</f>
        <v>383160511472.13647</v>
      </c>
      <c r="F781">
        <f>B781*Calculator!B$8</f>
        <v>1.6755299368519018E-55</v>
      </c>
      <c r="G781">
        <f t="shared" si="117"/>
        <v>6.4199690759105124E-47</v>
      </c>
      <c r="H781">
        <f t="shared" si="111"/>
        <v>26.671719828338947</v>
      </c>
      <c r="I781">
        <f t="shared" si="112"/>
        <v>4.4689265039708373E-54</v>
      </c>
      <c r="J781">
        <f t="shared" si="113"/>
        <v>646.2373318277389</v>
      </c>
      <c r="K781">
        <f t="shared" si="114"/>
        <v>1.0827899957886728E-52</v>
      </c>
      <c r="L781">
        <f t="shared" si="115"/>
        <v>1</v>
      </c>
      <c r="M781">
        <f t="shared" si="116"/>
        <v>0</v>
      </c>
    </row>
    <row r="782" spans="1:13" x14ac:dyDescent="0.35">
      <c r="A782" s="2">
        <f t="shared" si="118"/>
        <v>0.78000000000000058</v>
      </c>
      <c r="B782" s="1">
        <f>NORMDIST($A782,Calculator!$B$7,Calculator!$B$9,FALSE)/1000</f>
        <v>6.0385457313281378E-59</v>
      </c>
      <c r="C782" s="1">
        <f>NORMDIST($A782,Calculator!$B$7,Calculator!$B$9,TRUE)</f>
        <v>1</v>
      </c>
      <c r="D782">
        <f t="shared" si="110"/>
        <v>0</v>
      </c>
      <c r="E782" s="1">
        <f>(1+(Calculator!B$4*(Calculator!B$2-1)))^(Calculator!B$8*A782)*(1-(Calculator!B$4))^(Calculator!B$8*(1-A782))</f>
        <v>423493196890.25598</v>
      </c>
      <c r="F782">
        <f>B782*Calculator!B$8</f>
        <v>6.0385457313281382E-56</v>
      </c>
      <c r="G782">
        <f t="shared" si="117"/>
        <v>2.5572830363281618E-47</v>
      </c>
      <c r="H782">
        <f t="shared" si="111"/>
        <v>26.771803286895928</v>
      </c>
      <c r="I782">
        <f t="shared" si="112"/>
        <v>1.6166275845804202E-54</v>
      </c>
      <c r="J782">
        <f t="shared" si="113"/>
        <v>651.335831454193</v>
      </c>
      <c r="K782">
        <f t="shared" si="114"/>
        <v>3.9331212046887806E-53</v>
      </c>
      <c r="L782">
        <f t="shared" si="115"/>
        <v>1</v>
      </c>
      <c r="M782">
        <f t="shared" si="116"/>
        <v>0</v>
      </c>
    </row>
    <row r="783" spans="1:13" x14ac:dyDescent="0.35">
      <c r="A783" s="2">
        <f t="shared" si="118"/>
        <v>0.78100000000000058</v>
      </c>
      <c r="B783" s="1">
        <f>NORMDIST($A783,Calculator!$B$7,Calculator!$B$9,FALSE)/1000</f>
        <v>2.1675593400610086E-59</v>
      </c>
      <c r="C783" s="1">
        <f>NORMDIST($A783,Calculator!$B$7,Calculator!$B$9,TRUE)</f>
        <v>1</v>
      </c>
      <c r="D783">
        <f t="shared" si="110"/>
        <v>0</v>
      </c>
      <c r="E783" s="1">
        <f>(1+(Calculator!B$4*(Calculator!B$2-1)))^(Calculator!B$8*A783)*(1-(Calculator!B$4))^(Calculator!B$8*(1-A783))</f>
        <v>468071428141.86176</v>
      </c>
      <c r="F783">
        <f>B783*Calculator!B$8</f>
        <v>2.1675593400610086E-56</v>
      </c>
      <c r="G783">
        <f t="shared" si="117"/>
        <v>1.0145725958845877E-47</v>
      </c>
      <c r="H783">
        <f t="shared" si="111"/>
        <v>26.871886745452912</v>
      </c>
      <c r="I783">
        <f t="shared" si="112"/>
        <v>5.8246409100168073E-55</v>
      </c>
      <c r="J783">
        <f t="shared" si="113"/>
        <v>656.45436447800068</v>
      </c>
      <c r="K783">
        <f t="shared" si="114"/>
        <v>1.4229037890481041E-53</v>
      </c>
      <c r="L783">
        <f t="shared" si="115"/>
        <v>1</v>
      </c>
      <c r="M783">
        <f t="shared" si="116"/>
        <v>0</v>
      </c>
    </row>
    <row r="784" spans="1:13" x14ac:dyDescent="0.35">
      <c r="A784" s="2">
        <f t="shared" si="118"/>
        <v>0.78200000000000058</v>
      </c>
      <c r="B784" s="1">
        <f>NORMDIST($A784,Calculator!$B$7,Calculator!$B$9,FALSE)/1000</f>
        <v>7.7494003866781034E-60</v>
      </c>
      <c r="C784" s="1">
        <f>NORMDIST($A784,Calculator!$B$7,Calculator!$B$9,TRUE)</f>
        <v>1</v>
      </c>
      <c r="D784">
        <f t="shared" si="110"/>
        <v>0</v>
      </c>
      <c r="E784" s="1">
        <f>(1+(Calculator!B$4*(Calculator!B$2-1)))^(Calculator!B$8*A784)*(1-(Calculator!B$4))^(Calculator!B$8*(1-A784))</f>
        <v>517342104788.37433</v>
      </c>
      <c r="F784">
        <f>B784*Calculator!B$8</f>
        <v>7.7494003866781037E-57</v>
      </c>
      <c r="G784">
        <f t="shared" si="117"/>
        <v>4.0090911068918922E-48</v>
      </c>
      <c r="H784">
        <f t="shared" si="111"/>
        <v>26.971970204009896</v>
      </c>
      <c r="I784">
        <f t="shared" si="112"/>
        <v>2.0901659632842457E-55</v>
      </c>
      <c r="J784">
        <f t="shared" si="113"/>
        <v>661.59293089916196</v>
      </c>
      <c r="K784">
        <f t="shared" si="114"/>
        <v>5.1269485145334653E-54</v>
      </c>
      <c r="L784">
        <f t="shared" si="115"/>
        <v>1</v>
      </c>
      <c r="M784">
        <f t="shared" si="116"/>
        <v>0</v>
      </c>
    </row>
    <row r="785" spans="1:13" x14ac:dyDescent="0.35">
      <c r="A785" s="2">
        <f t="shared" si="118"/>
        <v>0.78300000000000058</v>
      </c>
      <c r="B785" s="1">
        <f>NORMDIST($A785,Calculator!$B$7,Calculator!$B$9,FALSE)/1000</f>
        <v>2.7594572650022205E-60</v>
      </c>
      <c r="C785" s="1">
        <f>NORMDIST($A785,Calculator!$B$7,Calculator!$B$9,TRUE)</f>
        <v>1</v>
      </c>
      <c r="D785">
        <f t="shared" si="110"/>
        <v>0</v>
      </c>
      <c r="E785" s="1">
        <f>(1+(Calculator!B$4*(Calculator!B$2-1)))^(Calculator!B$8*A785)*(1-(Calculator!B$4))^(Calculator!B$8*(1-A785))</f>
        <v>571799168450.30933</v>
      </c>
      <c r="F785">
        <f>B785*Calculator!B$8</f>
        <v>2.7594572650022208E-57</v>
      </c>
      <c r="G785">
        <f t="shared" si="117"/>
        <v>1.5778553695024345E-48</v>
      </c>
      <c r="H785">
        <f t="shared" si="111"/>
        <v>27.07205366256688</v>
      </c>
      <c r="I785">
        <f t="shared" si="112"/>
        <v>7.4704175157700155E-56</v>
      </c>
      <c r="J785">
        <f t="shared" si="113"/>
        <v>666.75153071767659</v>
      </c>
      <c r="K785">
        <f t="shared" si="114"/>
        <v>1.8398723553902439E-54</v>
      </c>
      <c r="L785">
        <f t="shared" si="115"/>
        <v>1</v>
      </c>
      <c r="M785">
        <f t="shared" si="116"/>
        <v>0</v>
      </c>
    </row>
    <row r="786" spans="1:13" x14ac:dyDescent="0.35">
      <c r="A786" s="2">
        <f t="shared" si="118"/>
        <v>0.78400000000000059</v>
      </c>
      <c r="B786" s="1">
        <f>NORMDIST($A786,Calculator!$B$7,Calculator!$B$9,FALSE)/1000</f>
        <v>9.7867323989968066E-61</v>
      </c>
      <c r="C786" s="1">
        <f>NORMDIST($A786,Calculator!$B$7,Calculator!$B$9,TRUE)</f>
        <v>1</v>
      </c>
      <c r="D786">
        <f t="shared" si="110"/>
        <v>0</v>
      </c>
      <c r="E786" s="1">
        <f>(1+(Calculator!B$4*(Calculator!B$2-1)))^(Calculator!B$8*A786)*(1-(Calculator!B$4))^(Calculator!B$8*(1-A786))</f>
        <v>631988554602.97339</v>
      </c>
      <c r="F786">
        <f>B786*Calculator!B$8</f>
        <v>9.7867323989968061E-58</v>
      </c>
      <c r="G786">
        <f t="shared" si="117"/>
        <v>6.1851028631280821E-49</v>
      </c>
      <c r="H786">
        <f t="shared" si="111"/>
        <v>27.17213712112386</v>
      </c>
      <c r="I786">
        <f t="shared" si="112"/>
        <v>2.6592643471328667E-56</v>
      </c>
      <c r="J786">
        <f t="shared" si="113"/>
        <v>671.93016393354446</v>
      </c>
      <c r="K786">
        <f t="shared" si="114"/>
        <v>6.5760007052316541E-55</v>
      </c>
      <c r="L786">
        <f t="shared" si="115"/>
        <v>1</v>
      </c>
      <c r="M786">
        <f t="shared" si="116"/>
        <v>0</v>
      </c>
    </row>
    <row r="787" spans="1:13" x14ac:dyDescent="0.35">
      <c r="A787" s="2">
        <f t="shared" si="118"/>
        <v>0.78500000000000059</v>
      </c>
      <c r="B787" s="1">
        <f>NORMDIST($A787,Calculator!$B$7,Calculator!$B$9,FALSE)/1000</f>
        <v>3.4570863115661788E-61</v>
      </c>
      <c r="C787" s="1">
        <f>NORMDIST($A787,Calculator!$B$7,Calculator!$B$9,TRUE)</f>
        <v>1</v>
      </c>
      <c r="D787">
        <f t="shared" si="110"/>
        <v>0</v>
      </c>
      <c r="E787" s="1">
        <f>(1+(Calculator!B$4*(Calculator!B$2-1)))^(Calculator!B$8*A787)*(1-(Calculator!B$4))^(Calculator!B$8*(1-A787))</f>
        <v>698513665613.81262</v>
      </c>
      <c r="F787">
        <f>B787*Calculator!B$8</f>
        <v>3.4570863115661786E-58</v>
      </c>
      <c r="G787">
        <f t="shared" si="117"/>
        <v>2.4148220318354268E-49</v>
      </c>
      <c r="H787">
        <f t="shared" si="111"/>
        <v>27.272220579680845</v>
      </c>
      <c r="I787">
        <f t="shared" si="112"/>
        <v>9.4282420452028077E-57</v>
      </c>
      <c r="J787">
        <f t="shared" si="113"/>
        <v>677.12883054676593</v>
      </c>
      <c r="K787">
        <f t="shared" si="114"/>
        <v>2.3408928112500391E-55</v>
      </c>
      <c r="L787">
        <f t="shared" si="115"/>
        <v>1</v>
      </c>
      <c r="M787">
        <f t="shared" si="116"/>
        <v>0</v>
      </c>
    </row>
    <row r="788" spans="1:13" x14ac:dyDescent="0.35">
      <c r="A788" s="2">
        <f t="shared" si="118"/>
        <v>0.78600000000000059</v>
      </c>
      <c r="B788" s="1">
        <f>NORMDIST($A788,Calculator!$B$7,Calculator!$B$9,FALSE)/1000</f>
        <v>1.2163013809278147E-61</v>
      </c>
      <c r="C788" s="1">
        <f>NORMDIST($A788,Calculator!$B$7,Calculator!$B$9,TRUE)</f>
        <v>1</v>
      </c>
      <c r="D788">
        <f t="shared" si="110"/>
        <v>0</v>
      </c>
      <c r="E788" s="1">
        <f>(1+(Calculator!B$4*(Calculator!B$2-1)))^(Calculator!B$8*A788)*(1-(Calculator!B$4))^(Calculator!B$8*(1-A788))</f>
        <v>772041419888.95056</v>
      </c>
      <c r="F788">
        <f>B788*Calculator!B$8</f>
        <v>1.2163013809278147E-58</v>
      </c>
      <c r="G788">
        <f t="shared" si="117"/>
        <v>9.3903504514440135E-50</v>
      </c>
      <c r="H788">
        <f t="shared" si="111"/>
        <v>27.372304038237829</v>
      </c>
      <c r="I788">
        <f t="shared" si="112"/>
        <v>3.329297120088467E-57</v>
      </c>
      <c r="J788">
        <f t="shared" si="113"/>
        <v>682.34753055734097</v>
      </c>
      <c r="K788">
        <f t="shared" si="114"/>
        <v>8.2994024368957815E-56</v>
      </c>
      <c r="L788">
        <f t="shared" si="115"/>
        <v>1</v>
      </c>
      <c r="M788">
        <f t="shared" si="116"/>
        <v>0</v>
      </c>
    </row>
    <row r="789" spans="1:13" x14ac:dyDescent="0.35">
      <c r="A789" s="2">
        <f t="shared" si="118"/>
        <v>0.78700000000000059</v>
      </c>
      <c r="B789" s="1">
        <f>NORMDIST($A789,Calculator!$B$7,Calculator!$B$9,FALSE)/1000</f>
        <v>4.2621687974055837E-62</v>
      </c>
      <c r="C789" s="1">
        <f>NORMDIST($A789,Calculator!$B$7,Calculator!$B$9,TRUE)</f>
        <v>1</v>
      </c>
      <c r="D789">
        <f t="shared" si="110"/>
        <v>0</v>
      </c>
      <c r="E789" s="1">
        <f>(1+(Calculator!B$4*(Calculator!B$2-1)))^(Calculator!B$8*A789)*(1-(Calculator!B$4))^(Calculator!B$8*(1-A789))</f>
        <v>853308937771.99927</v>
      </c>
      <c r="F789">
        <f>B789*Calculator!B$8</f>
        <v>4.2621687974055838E-59</v>
      </c>
      <c r="G789">
        <f t="shared" si="117"/>
        <v>3.636946729119118E-50</v>
      </c>
      <c r="H789">
        <f t="shared" si="111"/>
        <v>27.472387496794809</v>
      </c>
      <c r="I789">
        <f t="shared" si="112"/>
        <v>1.1709195277907413E-57</v>
      </c>
      <c r="J789">
        <f t="shared" si="113"/>
        <v>687.58626396526927</v>
      </c>
      <c r="K789">
        <f t="shared" si="114"/>
        <v>2.9306087197974501E-56</v>
      </c>
      <c r="L789">
        <f t="shared" si="115"/>
        <v>1</v>
      </c>
      <c r="M789">
        <f t="shared" si="116"/>
        <v>0</v>
      </c>
    </row>
    <row r="790" spans="1:13" x14ac:dyDescent="0.35">
      <c r="A790" s="2">
        <f t="shared" si="118"/>
        <v>0.78800000000000059</v>
      </c>
      <c r="B790" s="1">
        <f>NORMDIST($A790,Calculator!$B$7,Calculator!$B$9,FALSE)/1000</f>
        <v>1.487573931654116E-62</v>
      </c>
      <c r="C790" s="1">
        <f>NORMDIST($A790,Calculator!$B$7,Calculator!$B$9,TRUE)</f>
        <v>1</v>
      </c>
      <c r="D790">
        <f t="shared" si="110"/>
        <v>0</v>
      </c>
      <c r="E790" s="1">
        <f>(1+(Calculator!B$4*(Calculator!B$2-1)))^(Calculator!B$8*A790)*(1-(Calculator!B$4))^(Calculator!B$8*(1-A790))</f>
        <v>943130931221.68335</v>
      </c>
      <c r="F790">
        <f>B790*Calculator!B$8</f>
        <v>1.4875739316541159E-59</v>
      </c>
      <c r="G790">
        <f t="shared" si="117"/>
        <v>1.4029769874220472E-50</v>
      </c>
      <c r="H790">
        <f t="shared" si="111"/>
        <v>27.572470955351793</v>
      </c>
      <c r="I790">
        <f t="shared" si="112"/>
        <v>4.1016089024471585E-58</v>
      </c>
      <c r="J790">
        <f t="shared" si="113"/>
        <v>692.84503077055115</v>
      </c>
      <c r="K790">
        <f t="shared" si="114"/>
        <v>1.0306582064503658E-56</v>
      </c>
      <c r="L790">
        <f t="shared" si="115"/>
        <v>1</v>
      </c>
      <c r="M790">
        <f t="shared" si="116"/>
        <v>0</v>
      </c>
    </row>
    <row r="791" spans="1:13" x14ac:dyDescent="0.35">
      <c r="A791" s="2">
        <f t="shared" si="118"/>
        <v>0.78900000000000059</v>
      </c>
      <c r="B791" s="1">
        <f>NORMDIST($A791,Calculator!$B$7,Calculator!$B$9,FALSE)/1000</f>
        <v>5.171123871365741E-63</v>
      </c>
      <c r="C791" s="1">
        <f>NORMDIST($A791,Calculator!$B$7,Calculator!$B$9,TRUE)</f>
        <v>1</v>
      </c>
      <c r="D791">
        <f t="shared" si="110"/>
        <v>0</v>
      </c>
      <c r="E791" s="1">
        <f>(1+(Calculator!B$4*(Calculator!B$2-1)))^(Calculator!B$8*A791)*(1-(Calculator!B$4))^(Calculator!B$8*(1-A791))</f>
        <v>1042407871350.2813</v>
      </c>
      <c r="F791">
        <f>B791*Calculator!B$8</f>
        <v>5.1711238713657405E-60</v>
      </c>
      <c r="G791">
        <f t="shared" si="117"/>
        <v>5.3904202272389881E-51</v>
      </c>
      <c r="H791">
        <f t="shared" si="111"/>
        <v>27.672554413908777</v>
      </c>
      <c r="I791">
        <f t="shared" si="112"/>
        <v>1.4309820671143106E-58</v>
      </c>
      <c r="J791">
        <f t="shared" si="113"/>
        <v>698.1238309731865</v>
      </c>
      <c r="K791">
        <f t="shared" si="114"/>
        <v>3.6100848075147463E-57</v>
      </c>
      <c r="L791">
        <f t="shared" si="115"/>
        <v>1</v>
      </c>
      <c r="M791">
        <f t="shared" si="116"/>
        <v>0</v>
      </c>
    </row>
    <row r="792" spans="1:13" x14ac:dyDescent="0.35">
      <c r="A792" s="2">
        <f t="shared" si="118"/>
        <v>0.79000000000000059</v>
      </c>
      <c r="B792" s="1">
        <f>NORMDIST($A792,Calculator!$B$7,Calculator!$B$9,FALSE)/1000</f>
        <v>1.790398855022985E-63</v>
      </c>
      <c r="C792" s="1">
        <f>NORMDIST($A792,Calculator!$B$7,Calculator!$B$9,TRUE)</f>
        <v>1</v>
      </c>
      <c r="D792">
        <f t="shared" si="110"/>
        <v>0</v>
      </c>
      <c r="E792" s="1">
        <f>(1+(Calculator!B$4*(Calculator!B$2-1)))^(Calculator!B$8*A792)*(1-(Calculator!B$4))^(Calculator!B$8*(1-A792))</f>
        <v>1152135015702.9421</v>
      </c>
      <c r="F792">
        <f>B792*Calculator!B$8</f>
        <v>1.7903988550229849E-60</v>
      </c>
      <c r="G792">
        <f t="shared" si="117"/>
        <v>2.0627812129464364E-51</v>
      </c>
      <c r="H792">
        <f t="shared" si="111"/>
        <v>27.772637872465758</v>
      </c>
      <c r="I792">
        <f t="shared" si="112"/>
        <v>4.9724099047830683E-59</v>
      </c>
      <c r="J792">
        <f t="shared" si="113"/>
        <v>703.4226645731751</v>
      </c>
      <c r="K792">
        <f t="shared" si="114"/>
        <v>1.2594071332490299E-57</v>
      </c>
      <c r="L792">
        <f t="shared" si="115"/>
        <v>1</v>
      </c>
      <c r="M792">
        <f t="shared" si="116"/>
        <v>0</v>
      </c>
    </row>
    <row r="793" spans="1:13" x14ac:dyDescent="0.35">
      <c r="A793" s="2">
        <f t="shared" si="118"/>
        <v>0.79100000000000059</v>
      </c>
      <c r="B793" s="1">
        <f>NORMDIST($A793,Calculator!$B$7,Calculator!$B$9,FALSE)/1000</f>
        <v>6.1740921898991678E-64</v>
      </c>
      <c r="C793" s="1">
        <f>NORMDIST($A793,Calculator!$B$7,Calculator!$B$9,TRUE)</f>
        <v>1</v>
      </c>
      <c r="D793">
        <f t="shared" si="110"/>
        <v>0</v>
      </c>
      <c r="E793" s="1">
        <f>(1+(Calculator!B$4*(Calculator!B$2-1)))^(Calculator!B$8*A793)*(1-(Calculator!B$4))^(Calculator!B$8*(1-A793))</f>
        <v>1273412385776.938</v>
      </c>
      <c r="F793">
        <f>B793*Calculator!B$8</f>
        <v>6.1740921898991681E-61</v>
      </c>
      <c r="G793">
        <f t="shared" si="117"/>
        <v>7.8621654655462589E-52</v>
      </c>
      <c r="H793">
        <f t="shared" si="111"/>
        <v>27.872721331022742</v>
      </c>
      <c r="I793">
        <f t="shared" si="112"/>
        <v>1.7208875108110346E-59</v>
      </c>
      <c r="J793">
        <f t="shared" si="113"/>
        <v>708.7415315705174</v>
      </c>
      <c r="K793">
        <f t="shared" si="114"/>
        <v>4.3758355547267061E-58</v>
      </c>
      <c r="L793">
        <f t="shared" si="115"/>
        <v>1</v>
      </c>
      <c r="M793">
        <f t="shared" si="116"/>
        <v>0</v>
      </c>
    </row>
    <row r="794" spans="1:13" x14ac:dyDescent="0.35">
      <c r="A794" s="2">
        <f t="shared" si="118"/>
        <v>0.79200000000000059</v>
      </c>
      <c r="B794" s="1">
        <f>NORMDIST($A794,Calculator!$B$7,Calculator!$B$9,FALSE)/1000</f>
        <v>2.1205811505314383E-64</v>
      </c>
      <c r="C794" s="1">
        <f>NORMDIST($A794,Calculator!$B$7,Calculator!$B$9,TRUE)</f>
        <v>1</v>
      </c>
      <c r="D794">
        <f t="shared" si="110"/>
        <v>0</v>
      </c>
      <c r="E794" s="1">
        <f>(1+(Calculator!B$4*(Calculator!B$2-1)))^(Calculator!B$8*A794)*(1-(Calculator!B$4))^(Calculator!B$8*(1-A794))</f>
        <v>1407455794806.0891</v>
      </c>
      <c r="F794">
        <f>B794*Calculator!B$8</f>
        <v>2.1205811505314384E-61</v>
      </c>
      <c r="G794">
        <f t="shared" si="117"/>
        <v>2.9846242286720365E-52</v>
      </c>
      <c r="H794">
        <f t="shared" si="111"/>
        <v>27.972804789579726</v>
      </c>
      <c r="I794">
        <f t="shared" si="112"/>
        <v>5.9318602564278304E-60</v>
      </c>
      <c r="J794">
        <f t="shared" si="113"/>
        <v>714.08043196521305</v>
      </c>
      <c r="K794">
        <f t="shared" si="114"/>
        <v>1.5142655039887779E-58</v>
      </c>
      <c r="L794">
        <f t="shared" si="115"/>
        <v>1</v>
      </c>
      <c r="M794">
        <f t="shared" si="116"/>
        <v>0</v>
      </c>
    </row>
    <row r="795" spans="1:13" x14ac:dyDescent="0.35">
      <c r="A795" s="2">
        <f t="shared" si="118"/>
        <v>0.79300000000000059</v>
      </c>
      <c r="B795" s="1">
        <f>NORMDIST($A795,Calculator!$B$7,Calculator!$B$9,FALSE)/1000</f>
        <v>7.2542939859106922E-65</v>
      </c>
      <c r="C795" s="1">
        <f>NORMDIST($A795,Calculator!$B$7,Calculator!$B$9,TRUE)</f>
        <v>1</v>
      </c>
      <c r="D795">
        <f t="shared" si="110"/>
        <v>0</v>
      </c>
      <c r="E795" s="1">
        <f>(1+(Calculator!B$4*(Calculator!B$2-1)))^(Calculator!B$8*A795)*(1-(Calculator!B$4))^(Calculator!B$8*(1-A795))</f>
        <v>1555609036364.6243</v>
      </c>
      <c r="F795">
        <f>B795*Calculator!B$8</f>
        <v>7.2542939859106925E-62</v>
      </c>
      <c r="G795">
        <f t="shared" si="117"/>
        <v>1.1284845276928222E-52</v>
      </c>
      <c r="H795">
        <f t="shared" si="111"/>
        <v>28.072888248136707</v>
      </c>
      <c r="I795">
        <f t="shared" si="112"/>
        <v>2.0364898438560105E-60</v>
      </c>
      <c r="J795">
        <f t="shared" si="113"/>
        <v>719.43936575726207</v>
      </c>
      <c r="K795">
        <f t="shared" si="114"/>
        <v>5.219024664240309E-59</v>
      </c>
      <c r="L795">
        <f t="shared" si="115"/>
        <v>1</v>
      </c>
      <c r="M795">
        <f t="shared" si="116"/>
        <v>0</v>
      </c>
    </row>
    <row r="796" spans="1:13" x14ac:dyDescent="0.35">
      <c r="A796" s="2">
        <f t="shared" si="118"/>
        <v>0.79400000000000059</v>
      </c>
      <c r="B796" s="1">
        <f>NORMDIST($A796,Calculator!$B$7,Calculator!$B$9,FALSE)/1000</f>
        <v>2.4716892855238976E-65</v>
      </c>
      <c r="C796" s="1">
        <f>NORMDIST($A796,Calculator!$B$7,Calculator!$B$9,TRUE)</f>
        <v>1</v>
      </c>
      <c r="D796">
        <f t="shared" si="110"/>
        <v>0</v>
      </c>
      <c r="E796" s="1">
        <f>(1+(Calculator!B$4*(Calculator!B$2-1)))^(Calculator!B$8*A796)*(1-(Calculator!B$4))^(Calculator!B$8*(1-A796))</f>
        <v>1719357355981.9407</v>
      </c>
      <c r="F796">
        <f>B796*Calculator!B$8</f>
        <v>2.4716892855238975E-62</v>
      </c>
      <c r="G796">
        <f t="shared" si="117"/>
        <v>4.2497171547672603E-53</v>
      </c>
      <c r="H796">
        <f t="shared" si="111"/>
        <v>28.172971706693684</v>
      </c>
      <c r="I796">
        <f t="shared" si="112"/>
        <v>6.9634832308802693E-61</v>
      </c>
      <c r="J796">
        <f t="shared" si="113"/>
        <v>724.81833294666433</v>
      </c>
      <c r="K796">
        <f t="shared" si="114"/>
        <v>1.7915257074955633E-59</v>
      </c>
      <c r="L796">
        <f t="shared" si="115"/>
        <v>1</v>
      </c>
      <c r="M796">
        <f t="shared" si="116"/>
        <v>0</v>
      </c>
    </row>
    <row r="797" spans="1:13" x14ac:dyDescent="0.35">
      <c r="A797" s="2">
        <f t="shared" si="118"/>
        <v>0.7950000000000006</v>
      </c>
      <c r="B797" s="1">
        <f>NORMDIST($A797,Calculator!$B$7,Calculator!$B$9,FALSE)/1000</f>
        <v>8.3878579395639952E-66</v>
      </c>
      <c r="C797" s="1">
        <f>NORMDIST($A797,Calculator!$B$7,Calculator!$B$9,TRUE)</f>
        <v>1</v>
      </c>
      <c r="D797">
        <f t="shared" si="110"/>
        <v>0</v>
      </c>
      <c r="E797" s="1">
        <f>(1+(Calculator!B$4*(Calculator!B$2-1)))^(Calculator!B$8*A797)*(1-(Calculator!B$4))^(Calculator!B$8*(1-A797))</f>
        <v>1900342340822.1479</v>
      </c>
      <c r="F797">
        <f>B797*Calculator!B$8</f>
        <v>8.3878579395639949E-63</v>
      </c>
      <c r="G797">
        <f t="shared" si="117"/>
        <v>1.5939801591354682E-53</v>
      </c>
      <c r="H797">
        <f t="shared" si="111"/>
        <v>28.273055165250668</v>
      </c>
      <c r="I797">
        <f t="shared" si="112"/>
        <v>2.3715037024357863E-61</v>
      </c>
      <c r="J797">
        <f t="shared" si="113"/>
        <v>730.2173335334204</v>
      </c>
      <c r="K797">
        <f t="shared" si="114"/>
        <v>6.1249592586855506E-60</v>
      </c>
      <c r="L797">
        <f t="shared" si="115"/>
        <v>1</v>
      </c>
      <c r="M797">
        <f t="shared" si="116"/>
        <v>0</v>
      </c>
    </row>
    <row r="798" spans="1:13" x14ac:dyDescent="0.35">
      <c r="A798" s="2">
        <f t="shared" si="118"/>
        <v>0.7960000000000006</v>
      </c>
      <c r="B798" s="1">
        <f>NORMDIST($A798,Calculator!$B$7,Calculator!$B$9,FALSE)/1000</f>
        <v>2.8350891908340653E-66</v>
      </c>
      <c r="C798" s="1">
        <f>NORMDIST($A798,Calculator!$B$7,Calculator!$B$9,TRUE)</f>
        <v>1</v>
      </c>
      <c r="D798">
        <f t="shared" si="110"/>
        <v>0</v>
      </c>
      <c r="E798" s="1">
        <f>(1+(Calculator!B$4*(Calculator!B$2-1)))^(Calculator!B$8*A798)*(1-(Calculator!B$4))^(Calculator!B$8*(1-A798))</f>
        <v>2100378376698.1631</v>
      </c>
      <c r="F798">
        <f>B798*Calculator!B$8</f>
        <v>2.8350891908340651E-63</v>
      </c>
      <c r="G798">
        <f t="shared" si="117"/>
        <v>5.9547600324385631E-54</v>
      </c>
      <c r="H798">
        <f t="shared" si="111"/>
        <v>28.373138623807648</v>
      </c>
      <c r="I798">
        <f t="shared" si="112"/>
        <v>8.0440378622393585E-62</v>
      </c>
      <c r="J798">
        <f t="shared" si="113"/>
        <v>735.63636751752972</v>
      </c>
      <c r="K798">
        <f t="shared" si="114"/>
        <v>2.0855947139333843E-60</v>
      </c>
      <c r="L798">
        <f t="shared" si="115"/>
        <v>1</v>
      </c>
      <c r="M798">
        <f t="shared" si="116"/>
        <v>0</v>
      </c>
    </row>
    <row r="799" spans="1:13" x14ac:dyDescent="0.35">
      <c r="A799" s="2">
        <f t="shared" si="118"/>
        <v>0.7970000000000006</v>
      </c>
      <c r="B799" s="1">
        <f>NORMDIST($A799,Calculator!$B$7,Calculator!$B$9,FALSE)/1000</f>
        <v>9.5442290681365076E-67</v>
      </c>
      <c r="C799" s="1">
        <f>NORMDIST($A799,Calculator!$B$7,Calculator!$B$9,TRUE)</f>
        <v>1</v>
      </c>
      <c r="D799">
        <f t="shared" si="110"/>
        <v>0</v>
      </c>
      <c r="E799" s="1">
        <f>(1+(Calculator!B$4*(Calculator!B$2-1)))^(Calculator!B$8*A799)*(1-(Calculator!B$4))^(Calculator!B$8*(1-A799))</f>
        <v>2321470837403.2319</v>
      </c>
      <c r="F799">
        <f>B799*Calculator!B$8</f>
        <v>9.5442290681365076E-64</v>
      </c>
      <c r="G799">
        <f t="shared" si="117"/>
        <v>2.2156649447175127E-54</v>
      </c>
      <c r="H799">
        <f t="shared" si="111"/>
        <v>28.473222082364629</v>
      </c>
      <c r="I799">
        <f t="shared" si="112"/>
        <v>2.717549538620108E-62</v>
      </c>
      <c r="J799">
        <f t="shared" si="113"/>
        <v>741.07543489899251</v>
      </c>
      <c r="K799">
        <f t="shared" si="114"/>
        <v>7.0729937074448687E-61</v>
      </c>
      <c r="L799">
        <f t="shared" si="115"/>
        <v>1</v>
      </c>
      <c r="M799">
        <f t="shared" si="116"/>
        <v>0</v>
      </c>
    </row>
    <row r="800" spans="1:13" x14ac:dyDescent="0.35">
      <c r="A800" s="2">
        <f t="shared" si="118"/>
        <v>0.7980000000000006</v>
      </c>
      <c r="B800" s="1">
        <f>NORMDIST($A800,Calculator!$B$7,Calculator!$B$9,FALSE)/1000</f>
        <v>3.2001729531525949E-67</v>
      </c>
      <c r="C800" s="1">
        <f>NORMDIST($A800,Calculator!$B$7,Calculator!$B$9,TRUE)</f>
        <v>1</v>
      </c>
      <c r="D800">
        <f t="shared" si="110"/>
        <v>0</v>
      </c>
      <c r="E800" s="1">
        <f>(1+(Calculator!B$4*(Calculator!B$2-1)))^(Calculator!B$8*A800)*(1-(Calculator!B$4))^(Calculator!B$8*(1-A800))</f>
        <v>2565836188708.8354</v>
      </c>
      <c r="F800">
        <f>B800*Calculator!B$8</f>
        <v>3.2001729531525946E-64</v>
      </c>
      <c r="G800">
        <f t="shared" si="117"/>
        <v>8.2111195733261531E-55</v>
      </c>
      <c r="H800">
        <f t="shared" si="111"/>
        <v>28.573305540921613</v>
      </c>
      <c r="I800">
        <f t="shared" si="112"/>
        <v>9.1439519574222509E-63</v>
      </c>
      <c r="J800">
        <f t="shared" si="113"/>
        <v>746.534535677809</v>
      </c>
      <c r="K800">
        <f t="shared" si="114"/>
        <v>2.389039629670455E-61</v>
      </c>
      <c r="L800">
        <f t="shared" si="115"/>
        <v>1</v>
      </c>
      <c r="M800">
        <f t="shared" si="116"/>
        <v>0</v>
      </c>
    </row>
    <row r="801" spans="1:13" x14ac:dyDescent="0.35">
      <c r="A801" s="2">
        <f t="shared" si="118"/>
        <v>0.7990000000000006</v>
      </c>
      <c r="B801" s="1">
        <f>NORMDIST($A801,Calculator!$B$7,Calculator!$B$9,FALSE)/1000</f>
        <v>1.0687214223275645E-67</v>
      </c>
      <c r="C801" s="1">
        <f>NORMDIST($A801,Calculator!$B$7,Calculator!$B$9,TRUE)</f>
        <v>1</v>
      </c>
      <c r="D801">
        <f t="shared" si="110"/>
        <v>0</v>
      </c>
      <c r="E801" s="1">
        <f>(1+(Calculator!B$4*(Calculator!B$2-1)))^(Calculator!B$8*A801)*(1-(Calculator!B$4))^(Calculator!B$8*(1-A801))</f>
        <v>2835924208572.9277</v>
      </c>
      <c r="F801">
        <f>B801*Calculator!B$8</f>
        <v>1.0687214223275644E-64</v>
      </c>
      <c r="G801">
        <f t="shared" si="117"/>
        <v>3.030812953799232E-55</v>
      </c>
      <c r="H801">
        <f t="shared" si="111"/>
        <v>28.673388999478597</v>
      </c>
      <c r="I801">
        <f t="shared" si="112"/>
        <v>3.0643865074474303E-63</v>
      </c>
      <c r="J801">
        <f t="shared" si="113"/>
        <v>752.01366985397885</v>
      </c>
      <c r="K801">
        <f t="shared" si="114"/>
        <v>8.0369311885611569E-62</v>
      </c>
      <c r="L801">
        <f t="shared" si="115"/>
        <v>1</v>
      </c>
      <c r="M801">
        <f t="shared" si="116"/>
        <v>0</v>
      </c>
    </row>
    <row r="802" spans="1:13" x14ac:dyDescent="0.35">
      <c r="A802" s="2">
        <f t="shared" si="118"/>
        <v>0.8000000000000006</v>
      </c>
      <c r="B802" s="1">
        <f>NORMDIST($A802,Calculator!$B$7,Calculator!$B$9,FALSE)/1000</f>
        <v>3.5547908001231425E-68</v>
      </c>
      <c r="C802" s="1">
        <f>NORMDIST($A802,Calculator!$B$7,Calculator!$B$9,TRUE)</f>
        <v>1</v>
      </c>
      <c r="D802">
        <f t="shared" si="110"/>
        <v>0</v>
      </c>
      <c r="E802" s="1">
        <f>(1+(Calculator!B$4*(Calculator!B$2-1)))^(Calculator!B$8*A802)*(1-(Calculator!B$4))^(Calculator!B$8*(1-A802))</f>
        <v>3134442546317.4453</v>
      </c>
      <c r="F802">
        <f>B802*Calculator!B$8</f>
        <v>3.5547908001231425E-65</v>
      </c>
      <c r="G802">
        <f t="shared" si="117"/>
        <v>1.1142287527163811E-55</v>
      </c>
      <c r="H802">
        <f t="shared" si="111"/>
        <v>28.773472458035581</v>
      </c>
      <c r="I802">
        <f t="shared" si="112"/>
        <v>1.0228367518142151E-63</v>
      </c>
      <c r="J802">
        <f t="shared" si="113"/>
        <v>757.51283742750229</v>
      </c>
      <c r="K802">
        <f t="shared" si="114"/>
        <v>2.6927996654624629E-62</v>
      </c>
      <c r="L802">
        <f t="shared" si="115"/>
        <v>1</v>
      </c>
      <c r="M802">
        <f t="shared" si="116"/>
        <v>0</v>
      </c>
    </row>
    <row r="803" spans="1:13" x14ac:dyDescent="0.35">
      <c r="A803" s="2">
        <f t="shared" si="118"/>
        <v>0.8010000000000006</v>
      </c>
      <c r="B803" s="1">
        <f>NORMDIST($A803,Calculator!$B$7,Calculator!$B$9,FALSE)/1000</f>
        <v>1.1776657603261197E-68</v>
      </c>
      <c r="C803" s="1">
        <f>NORMDIST($A803,Calculator!$B$7,Calculator!$B$9,TRUE)</f>
        <v>1</v>
      </c>
      <c r="D803">
        <f t="shared" si="110"/>
        <v>0</v>
      </c>
      <c r="E803" s="1">
        <f>(1+(Calculator!B$4*(Calculator!B$2-1)))^(Calculator!B$8*A803)*(1-(Calculator!B$4))^(Calculator!B$8*(1-A803))</f>
        <v>3464383866982.439</v>
      </c>
      <c r="F803">
        <f>B803*Calculator!B$8</f>
        <v>1.1776657603261198E-65</v>
      </c>
      <c r="G803">
        <f t="shared" si="117"/>
        <v>4.0798862607714165E-56</v>
      </c>
      <c r="H803">
        <f t="shared" si="111"/>
        <v>28.873555916592561</v>
      </c>
      <c r="I803">
        <f t="shared" si="112"/>
        <v>3.4003398181832713E-64</v>
      </c>
      <c r="J803">
        <f t="shared" si="113"/>
        <v>763.03203839837886</v>
      </c>
      <c r="K803">
        <f t="shared" si="114"/>
        <v>8.9859670565361593E-63</v>
      </c>
      <c r="L803">
        <f t="shared" si="115"/>
        <v>1</v>
      </c>
      <c r="M803">
        <f t="shared" si="116"/>
        <v>0</v>
      </c>
    </row>
    <row r="804" spans="1:13" x14ac:dyDescent="0.35">
      <c r="A804" s="2">
        <f t="shared" si="118"/>
        <v>0.8020000000000006</v>
      </c>
      <c r="B804" s="1">
        <f>NORMDIST($A804,Calculator!$B$7,Calculator!$B$9,FALSE)/1000</f>
        <v>3.8858722394195509E-69</v>
      </c>
      <c r="C804" s="1">
        <f>NORMDIST($A804,Calculator!$B$7,Calculator!$B$9,TRUE)</f>
        <v>1</v>
      </c>
      <c r="D804">
        <f t="shared" si="110"/>
        <v>0</v>
      </c>
      <c r="E804" s="1">
        <f>(1+(Calculator!B$4*(Calculator!B$2-1)))^(Calculator!B$8*A804)*(1-(Calculator!B$4))^(Calculator!B$8*(1-A804))</f>
        <v>3829055852980.5898</v>
      </c>
      <c r="F804">
        <f>B804*Calculator!B$8</f>
        <v>3.8858722394195508E-66</v>
      </c>
      <c r="G804">
        <f t="shared" si="117"/>
        <v>1.4879221842284223E-56</v>
      </c>
      <c r="H804">
        <f t="shared" si="111"/>
        <v>28.973639375149546</v>
      </c>
      <c r="I804">
        <f t="shared" si="112"/>
        <v>1.1258786092284684E-64</v>
      </c>
      <c r="J804">
        <f t="shared" si="113"/>
        <v>768.57127276660913</v>
      </c>
      <c r="K804">
        <f t="shared" si="114"/>
        <v>2.9865697728591178E-63</v>
      </c>
      <c r="L804">
        <f t="shared" si="115"/>
        <v>1</v>
      </c>
      <c r="M804">
        <f t="shared" si="116"/>
        <v>0</v>
      </c>
    </row>
    <row r="805" spans="1:13" x14ac:dyDescent="0.35">
      <c r="A805" s="2">
        <f t="shared" si="118"/>
        <v>0.8030000000000006</v>
      </c>
      <c r="B805" s="1">
        <f>NORMDIST($A805,Calculator!$B$7,Calculator!$B$9,FALSE)/1000</f>
        <v>1.2770663308054168E-69</v>
      </c>
      <c r="C805" s="1">
        <f>NORMDIST($A805,Calculator!$B$7,Calculator!$B$9,TRUE)</f>
        <v>1</v>
      </c>
      <c r="D805">
        <f t="shared" si="110"/>
        <v>0</v>
      </c>
      <c r="E805" s="1">
        <f>(1+(Calculator!B$4*(Calculator!B$2-1)))^(Calculator!B$8*A805)*(1-(Calculator!B$4))^(Calculator!B$8*(1-A805))</f>
        <v>4232114363820.6582</v>
      </c>
      <c r="F805">
        <f>B805*Calculator!B$8</f>
        <v>1.2770663308054167E-66</v>
      </c>
      <c r="G805">
        <f t="shared" si="117"/>
        <v>5.4046907621533492E-57</v>
      </c>
      <c r="H805">
        <f t="shared" si="111"/>
        <v>29.07372283370653</v>
      </c>
      <c r="I805">
        <f t="shared" si="112"/>
        <v>3.7129072542095258E-65</v>
      </c>
      <c r="J805">
        <f t="shared" si="113"/>
        <v>774.13054053219287</v>
      </c>
      <c r="K805">
        <f t="shared" si="114"/>
        <v>9.886160489618614E-64</v>
      </c>
      <c r="L805">
        <f t="shared" si="115"/>
        <v>1</v>
      </c>
      <c r="M805">
        <f t="shared" si="116"/>
        <v>0</v>
      </c>
    </row>
    <row r="806" spans="1:13" x14ac:dyDescent="0.35">
      <c r="A806" s="2">
        <f t="shared" si="118"/>
        <v>0.8040000000000006</v>
      </c>
      <c r="B806" s="1">
        <f>NORMDIST($A806,Calculator!$B$7,Calculator!$B$9,FALSE)/1000</f>
        <v>4.1801980735386527E-70</v>
      </c>
      <c r="C806" s="1">
        <f>NORMDIST($A806,Calculator!$B$7,Calculator!$B$9,TRUE)</f>
        <v>1</v>
      </c>
      <c r="D806">
        <f t="shared" si="110"/>
        <v>0</v>
      </c>
      <c r="E806" s="1">
        <f>(1+(Calculator!B$4*(Calculator!B$2-1)))^(Calculator!B$8*A806)*(1-(Calculator!B$4))^(Calculator!B$8*(1-A806))</f>
        <v>4677600086328.0947</v>
      </c>
      <c r="F806">
        <f>B806*Calculator!B$8</f>
        <v>4.180198073538653E-67</v>
      </c>
      <c r="G806">
        <f t="shared" si="117"/>
        <v>1.9553294869652938E-57</v>
      </c>
      <c r="H806">
        <f t="shared" si="111"/>
        <v>29.17380629226351</v>
      </c>
      <c r="I806">
        <f t="shared" si="112"/>
        <v>1.2195228886070975E-65</v>
      </c>
      <c r="J806">
        <f t="shared" si="113"/>
        <v>779.70984169512985</v>
      </c>
      <c r="K806">
        <f t="shared" si="114"/>
        <v>3.2593415781731102E-64</v>
      </c>
      <c r="L806">
        <f t="shared" si="115"/>
        <v>1</v>
      </c>
      <c r="M806">
        <f t="shared" si="116"/>
        <v>0</v>
      </c>
    </row>
    <row r="807" spans="1:13" x14ac:dyDescent="0.35">
      <c r="A807" s="2">
        <f t="shared" si="118"/>
        <v>0.8050000000000006</v>
      </c>
      <c r="B807" s="1">
        <f>NORMDIST($A807,Calculator!$B$7,Calculator!$B$9,FALSE)/1000</f>
        <v>1.3628207414435206E-70</v>
      </c>
      <c r="C807" s="1">
        <f>NORMDIST($A807,Calculator!$B$7,Calculator!$B$9,TRUE)</f>
        <v>1</v>
      </c>
      <c r="D807">
        <f t="shared" ref="D807:D870" si="119">C807-C806</f>
        <v>0</v>
      </c>
      <c r="E807" s="1">
        <f>(1+(Calculator!B$4*(Calculator!B$2-1)))^(Calculator!B$8*A807)*(1-(Calculator!B$4))^(Calculator!B$8*(1-A807))</f>
        <v>5169979042783.6816</v>
      </c>
      <c r="F807">
        <f>B807*Calculator!B$8</f>
        <v>1.3628207414435206E-67</v>
      </c>
      <c r="G807">
        <f t="shared" si="117"/>
        <v>7.0457546723339194E-58</v>
      </c>
      <c r="H807">
        <f t="shared" ref="H807:H870" si="120">LN(E807)</f>
        <v>29.273889750820491</v>
      </c>
      <c r="I807">
        <f t="shared" ref="I807:I870" si="121">F807*H807</f>
        <v>3.9895064135149061E-66</v>
      </c>
      <c r="J807">
        <f t="shared" ref="J807:J870" si="122">(H807-O$2)^2</f>
        <v>785.30917625542031</v>
      </c>
      <c r="K807">
        <f t="shared" ref="K807:K870" si="123">F807*J807</f>
        <v>1.0702356338468122E-64</v>
      </c>
      <c r="L807">
        <f t="shared" ref="L807:L870" si="124">_xlfn.LOGNORM.DIST(E807,O$2,O$3,TRUE)</f>
        <v>1</v>
      </c>
      <c r="M807">
        <f t="shared" ref="M807:M870" si="125">L807-L806</f>
        <v>0</v>
      </c>
    </row>
    <row r="808" spans="1:13" x14ac:dyDescent="0.35">
      <c r="A808" s="2">
        <f t="shared" si="118"/>
        <v>0.8060000000000006</v>
      </c>
      <c r="B808" s="1">
        <f>NORMDIST($A808,Calculator!$B$7,Calculator!$B$9,FALSE)/1000</f>
        <v>4.4252629009289137E-71</v>
      </c>
      <c r="C808" s="1">
        <f>NORMDIST($A808,Calculator!$B$7,Calculator!$B$9,TRUE)</f>
        <v>1</v>
      </c>
      <c r="D808">
        <f t="shared" si="119"/>
        <v>0</v>
      </c>
      <c r="E808" s="1">
        <f>(1+(Calculator!B$4*(Calculator!B$2-1)))^(Calculator!B$8*A808)*(1-(Calculator!B$4))^(Calculator!B$8*(1-A808))</f>
        <v>5714187363076.6992</v>
      </c>
      <c r="F808">
        <f>B808*Calculator!B$8</f>
        <v>4.4252629009289136E-68</v>
      </c>
      <c r="G808">
        <f t="shared" si="117"/>
        <v>2.5286781346780135E-58</v>
      </c>
      <c r="H808">
        <f t="shared" si="120"/>
        <v>29.373973209377475</v>
      </c>
      <c r="I808">
        <f t="shared" si="121"/>
        <v>1.2998755389633795E-66</v>
      </c>
      <c r="J808">
        <f t="shared" si="122"/>
        <v>790.92854421306436</v>
      </c>
      <c r="K808">
        <f t="shared" si="123"/>
        <v>3.5000667439917877E-65</v>
      </c>
      <c r="L808">
        <f t="shared" si="124"/>
        <v>1</v>
      </c>
      <c r="M808">
        <f t="shared" si="125"/>
        <v>0</v>
      </c>
    </row>
    <row r="809" spans="1:13" x14ac:dyDescent="0.35">
      <c r="A809" s="2">
        <f t="shared" si="118"/>
        <v>0.80700000000000061</v>
      </c>
      <c r="B809" s="1">
        <f>NORMDIST($A809,Calculator!$B$7,Calculator!$B$9,FALSE)/1000</f>
        <v>1.4311919580871018E-71</v>
      </c>
      <c r="C809" s="1">
        <f>NORMDIST($A809,Calculator!$B$7,Calculator!$B$9,TRUE)</f>
        <v>1</v>
      </c>
      <c r="D809">
        <f t="shared" si="119"/>
        <v>0</v>
      </c>
      <c r="E809" s="1">
        <f>(1+(Calculator!B$4*(Calculator!B$2-1)))^(Calculator!B$8*A809)*(1-(Calculator!B$4))^(Calculator!B$8*(1-A809))</f>
        <v>6315680769716.3506</v>
      </c>
      <c r="F809">
        <f>B809*Calculator!B$8</f>
        <v>1.4311919580871017E-68</v>
      </c>
      <c r="G809">
        <f t="shared" si="117"/>
        <v>9.0389515274633989E-59</v>
      </c>
      <c r="H809">
        <f t="shared" si="120"/>
        <v>29.474056667934455</v>
      </c>
      <c r="I809">
        <f t="shared" si="121"/>
        <v>4.2183032875351311E-67</v>
      </c>
      <c r="J809">
        <f t="shared" si="122"/>
        <v>796.56794556806165</v>
      </c>
      <c r="K809">
        <f t="shared" si="123"/>
        <v>1.140041637766974E-65</v>
      </c>
      <c r="L809">
        <f t="shared" si="124"/>
        <v>1</v>
      </c>
      <c r="M809">
        <f t="shared" si="125"/>
        <v>0</v>
      </c>
    </row>
    <row r="810" spans="1:13" x14ac:dyDescent="0.35">
      <c r="A810" s="2">
        <f t="shared" si="118"/>
        <v>0.80800000000000061</v>
      </c>
      <c r="B810" s="1">
        <f>NORMDIST($A810,Calculator!$B$7,Calculator!$B$9,FALSE)/1000</f>
        <v>4.6101511642929291E-72</v>
      </c>
      <c r="C810" s="1">
        <f>NORMDIST($A810,Calculator!$B$7,Calculator!$B$9,TRUE)</f>
        <v>1</v>
      </c>
      <c r="D810">
        <f t="shared" si="119"/>
        <v>0</v>
      </c>
      <c r="E810" s="1">
        <f>(1+(Calculator!B$4*(Calculator!B$2-1)))^(Calculator!B$8*A810)*(1-(Calculator!B$4))^(Calculator!B$8*(1-A810))</f>
        <v>6980489271791.7676</v>
      </c>
      <c r="F810">
        <f>B810*Calculator!B$8</f>
        <v>4.6101511642929293E-69</v>
      </c>
      <c r="G810">
        <f t="shared" si="117"/>
        <v>3.2181110743685118E-59</v>
      </c>
      <c r="H810">
        <f t="shared" si="120"/>
        <v>29.574140126491443</v>
      </c>
      <c r="I810">
        <f t="shared" si="121"/>
        <v>1.3634125653710677E-67</v>
      </c>
      <c r="J810">
        <f t="shared" si="122"/>
        <v>802.22738032041286</v>
      </c>
      <c r="K810">
        <f t="shared" si="123"/>
        <v>3.6983894914118178E-66</v>
      </c>
      <c r="L810">
        <f t="shared" si="124"/>
        <v>1</v>
      </c>
      <c r="M810">
        <f t="shared" si="125"/>
        <v>0</v>
      </c>
    </row>
    <row r="811" spans="1:13" x14ac:dyDescent="0.35">
      <c r="A811" s="2">
        <f t="shared" si="118"/>
        <v>0.80900000000000061</v>
      </c>
      <c r="B811" s="1">
        <f>NORMDIST($A811,Calculator!$B$7,Calculator!$B$9,FALSE)/1000</f>
        <v>1.4790774395066724E-72</v>
      </c>
      <c r="C811" s="1">
        <f>NORMDIST($A811,Calculator!$B$7,Calculator!$B$9,TRUE)</f>
        <v>1</v>
      </c>
      <c r="D811">
        <f t="shared" si="119"/>
        <v>0</v>
      </c>
      <c r="E811" s="1">
        <f>(1+(Calculator!B$4*(Calculator!B$2-1)))^(Calculator!B$8*A811)*(1-(Calculator!B$4))^(Calculator!B$8*(1-A811))</f>
        <v>7715277616190.8994</v>
      </c>
      <c r="F811">
        <f>B811*Calculator!B$8</f>
        <v>1.4790774395066724E-69</v>
      </c>
      <c r="G811">
        <f t="shared" si="117"/>
        <v>1.1411493061638779E-59</v>
      </c>
      <c r="H811">
        <f t="shared" si="120"/>
        <v>29.674223585048424</v>
      </c>
      <c r="I811">
        <f t="shared" si="121"/>
        <v>4.3890474639521928E-68</v>
      </c>
      <c r="J811">
        <f t="shared" si="122"/>
        <v>807.9068484701171</v>
      </c>
      <c r="K811">
        <f t="shared" si="123"/>
        <v>1.1949567927950858E-66</v>
      </c>
      <c r="L811">
        <f t="shared" si="124"/>
        <v>1</v>
      </c>
      <c r="M811">
        <f t="shared" si="125"/>
        <v>0</v>
      </c>
    </row>
    <row r="812" spans="1:13" x14ac:dyDescent="0.35">
      <c r="A812" s="2">
        <f t="shared" si="118"/>
        <v>0.81000000000000061</v>
      </c>
      <c r="B812" s="1">
        <f>NORMDIST($A812,Calculator!$B$7,Calculator!$B$9,FALSE)/1000</f>
        <v>4.7263418232902582E-73</v>
      </c>
      <c r="C812" s="1">
        <f>NORMDIST($A812,Calculator!$B$7,Calculator!$B$9,TRUE)</f>
        <v>1</v>
      </c>
      <c r="D812">
        <f t="shared" si="119"/>
        <v>0</v>
      </c>
      <c r="E812" s="1">
        <f>(1+(Calculator!B$4*(Calculator!B$2-1)))^(Calculator!B$8*A812)*(1-(Calculator!B$4))^(Calculator!B$8*(1-A812))</f>
        <v>8527412102105.7295</v>
      </c>
      <c r="F812">
        <f>B812*Calculator!B$8</f>
        <v>4.7263418232902584E-70</v>
      </c>
      <c r="G812">
        <f t="shared" si="117"/>
        <v>4.0303464462613809E-60</v>
      </c>
      <c r="H812">
        <f t="shared" si="120"/>
        <v>29.774307043605408</v>
      </c>
      <c r="I812">
        <f t="shared" si="121"/>
        <v>1.4072355263967797E-68</v>
      </c>
      <c r="J812">
        <f t="shared" si="122"/>
        <v>813.60635001717503</v>
      </c>
      <c r="K812">
        <f t="shared" si="123"/>
        <v>3.8453817197807069E-67</v>
      </c>
      <c r="L812">
        <f t="shared" si="124"/>
        <v>1</v>
      </c>
      <c r="M812">
        <f t="shared" si="125"/>
        <v>0</v>
      </c>
    </row>
    <row r="813" spans="1:13" x14ac:dyDescent="0.35">
      <c r="A813" s="2">
        <f t="shared" si="118"/>
        <v>0.81100000000000061</v>
      </c>
      <c r="B813" s="1">
        <f>NORMDIST($A813,Calculator!$B$7,Calculator!$B$9,FALSE)/1000</f>
        <v>1.5042423492359634E-73</v>
      </c>
      <c r="C813" s="1">
        <f>NORMDIST($A813,Calculator!$B$7,Calculator!$B$9,TRUE)</f>
        <v>1</v>
      </c>
      <c r="D813">
        <f t="shared" si="119"/>
        <v>0</v>
      </c>
      <c r="E813" s="1">
        <f>(1+(Calculator!B$4*(Calculator!B$2-1)))^(Calculator!B$8*A813)*(1-(Calculator!B$4))^(Calculator!B$8*(1-A813))</f>
        <v>9425034428643.1719</v>
      </c>
      <c r="F813">
        <f>B813*Calculator!B$8</f>
        <v>1.5042423492359635E-70</v>
      </c>
      <c r="G813">
        <f t="shared" si="117"/>
        <v>1.417753593057204E-60</v>
      </c>
      <c r="H813">
        <f t="shared" si="120"/>
        <v>29.874390502162388</v>
      </c>
      <c r="I813">
        <f t="shared" si="121"/>
        <v>4.4938323350965304E-69</v>
      </c>
      <c r="J813">
        <f t="shared" si="122"/>
        <v>819.32588496158621</v>
      </c>
      <c r="K813">
        <f t="shared" si="123"/>
        <v>1.2324646939844512E-67</v>
      </c>
      <c r="L813">
        <f t="shared" si="124"/>
        <v>1</v>
      </c>
      <c r="M813">
        <f t="shared" si="125"/>
        <v>0</v>
      </c>
    </row>
    <row r="814" spans="1:13" x14ac:dyDescent="0.35">
      <c r="A814" s="2">
        <f t="shared" si="118"/>
        <v>0.81200000000000061</v>
      </c>
      <c r="B814" s="1">
        <f>NORMDIST($A814,Calculator!$B$7,Calculator!$B$9,FALSE)/1000</f>
        <v>4.768359195487245E-74</v>
      </c>
      <c r="C814" s="1">
        <f>NORMDIST($A814,Calculator!$B$7,Calculator!$B$9,TRUE)</f>
        <v>1</v>
      </c>
      <c r="D814">
        <f t="shared" si="119"/>
        <v>0</v>
      </c>
      <c r="E814" s="1">
        <f>(1+(Calculator!B$4*(Calculator!B$2-1)))^(Calculator!B$8*A814)*(1-(Calculator!B$4))^(Calculator!B$8*(1-A814))</f>
        <v>10417143315868.783</v>
      </c>
      <c r="F814">
        <f>B814*Calculator!B$8</f>
        <v>4.768359195487245E-71</v>
      </c>
      <c r="G814">
        <f t="shared" si="117"/>
        <v>4.9672681120931406E-61</v>
      </c>
      <c r="H814">
        <f t="shared" si="120"/>
        <v>29.974473960719372</v>
      </c>
      <c r="I814">
        <f t="shared" si="121"/>
        <v>1.4292905854048921E-69</v>
      </c>
      <c r="J814">
        <f t="shared" si="122"/>
        <v>825.06545330335098</v>
      </c>
      <c r="K814">
        <f t="shared" si="123"/>
        <v>3.9342084411378861E-68</v>
      </c>
      <c r="L814">
        <f t="shared" si="124"/>
        <v>1</v>
      </c>
      <c r="M814">
        <f t="shared" si="125"/>
        <v>0</v>
      </c>
    </row>
    <row r="815" spans="1:13" x14ac:dyDescent="0.35">
      <c r="A815" s="2">
        <f t="shared" si="118"/>
        <v>0.81300000000000061</v>
      </c>
      <c r="B815" s="1">
        <f>NORMDIST($A815,Calculator!$B$7,Calculator!$B$9,FALSE)/1000</f>
        <v>1.5054924530921141E-74</v>
      </c>
      <c r="C815" s="1">
        <f>NORMDIST($A815,Calculator!$B$7,Calculator!$B$9,TRUE)</f>
        <v>1</v>
      </c>
      <c r="D815">
        <f t="shared" si="119"/>
        <v>0</v>
      </c>
      <c r="E815" s="1">
        <f>(1+(Calculator!B$4*(Calculator!B$2-1)))^(Calculator!B$8*A815)*(1-(Calculator!B$4))^(Calculator!B$8*(1-A815))</f>
        <v>11513684717539.201</v>
      </c>
      <c r="F815">
        <f>B815*Calculator!B$8</f>
        <v>1.5054924530921141E-71</v>
      </c>
      <c r="G815">
        <f t="shared" si="117"/>
        <v>1.7333765449537278E-61</v>
      </c>
      <c r="H815">
        <f t="shared" si="120"/>
        <v>30.074557419276356</v>
      </c>
      <c r="I815">
        <f t="shared" si="121"/>
        <v>4.5277019224806001E-70</v>
      </c>
      <c r="J815">
        <f t="shared" si="122"/>
        <v>830.82505504246933</v>
      </c>
      <c r="K815">
        <f t="shared" si="123"/>
        <v>1.2508008502062779E-68</v>
      </c>
      <c r="L815">
        <f t="shared" si="124"/>
        <v>1</v>
      </c>
      <c r="M815">
        <f t="shared" si="125"/>
        <v>0</v>
      </c>
    </row>
    <row r="816" spans="1:13" x14ac:dyDescent="0.35">
      <c r="A816" s="2">
        <f t="shared" si="118"/>
        <v>0.81400000000000061</v>
      </c>
      <c r="B816" s="1">
        <f>NORMDIST($A816,Calculator!$B$7,Calculator!$B$9,FALSE)/1000</f>
        <v>4.7342007607064499E-75</v>
      </c>
      <c r="C816" s="1">
        <f>NORMDIST($A816,Calculator!$B$7,Calculator!$B$9,TRUE)</f>
        <v>1</v>
      </c>
      <c r="D816">
        <f t="shared" si="119"/>
        <v>0</v>
      </c>
      <c r="E816" s="1">
        <f>(1+(Calculator!B$4*(Calculator!B$2-1)))^(Calculator!B$8*A816)*(1-(Calculator!B$4))^(Calculator!B$8*(1-A816))</f>
        <v>12725651529911.748</v>
      </c>
      <c r="F816">
        <f>B816*Calculator!B$8</f>
        <v>4.7342007607064498E-72</v>
      </c>
      <c r="G816">
        <f t="shared" si="117"/>
        <v>6.0245789153393394E-62</v>
      </c>
      <c r="H816">
        <f t="shared" si="120"/>
        <v>30.17464087783334</v>
      </c>
      <c r="I816">
        <f t="shared" si="121"/>
        <v>1.4285280779788254E-70</v>
      </c>
      <c r="J816">
        <f t="shared" si="122"/>
        <v>836.60469017894104</v>
      </c>
      <c r="K816">
        <f t="shared" si="123"/>
        <v>3.9606545606557266E-69</v>
      </c>
      <c r="L816">
        <f t="shared" si="124"/>
        <v>1</v>
      </c>
      <c r="M816">
        <f t="shared" si="125"/>
        <v>0</v>
      </c>
    </row>
    <row r="817" spans="1:13" x14ac:dyDescent="0.35">
      <c r="A817" s="2">
        <f t="shared" si="118"/>
        <v>0.81500000000000061</v>
      </c>
      <c r="B817" s="1">
        <f>NORMDIST($A817,Calculator!$B$7,Calculator!$B$9,FALSE)/1000</f>
        <v>1.4827680764304436E-75</v>
      </c>
      <c r="C817" s="1">
        <f>NORMDIST($A817,Calculator!$B$7,Calculator!$B$9,TRUE)</f>
        <v>1</v>
      </c>
      <c r="D817">
        <f t="shared" si="119"/>
        <v>0</v>
      </c>
      <c r="E817" s="1">
        <f>(1+(Calculator!B$4*(Calculator!B$2-1)))^(Calculator!B$8*A817)*(1-(Calculator!B$4))^(Calculator!B$8*(1-A817))</f>
        <v>14065193796218.24</v>
      </c>
      <c r="F817">
        <f>B817*Calculator!B$8</f>
        <v>1.4827680764304437E-72</v>
      </c>
      <c r="G817">
        <f t="shared" si="117"/>
        <v>2.0855420349839927E-62</v>
      </c>
      <c r="H817">
        <f t="shared" si="120"/>
        <v>30.274724336390321</v>
      </c>
      <c r="I817">
        <f t="shared" si="121"/>
        <v>4.4890394768731417E-71</v>
      </c>
      <c r="J817">
        <f t="shared" si="122"/>
        <v>842.404358712766</v>
      </c>
      <c r="K817">
        <f t="shared" si="123"/>
        <v>1.2490902905451494E-69</v>
      </c>
      <c r="L817">
        <f t="shared" si="124"/>
        <v>1</v>
      </c>
      <c r="M817">
        <f t="shared" si="125"/>
        <v>0</v>
      </c>
    </row>
    <row r="818" spans="1:13" x14ac:dyDescent="0.35">
      <c r="A818" s="2">
        <f t="shared" si="118"/>
        <v>0.81600000000000061</v>
      </c>
      <c r="B818" s="1">
        <f>NORMDIST($A818,Calculator!$B$7,Calculator!$B$9,FALSE)/1000</f>
        <v>4.6254953831856324E-76</v>
      </c>
      <c r="C818" s="1">
        <f>NORMDIST($A818,Calculator!$B$7,Calculator!$B$9,TRUE)</f>
        <v>1</v>
      </c>
      <c r="D818">
        <f t="shared" si="119"/>
        <v>0</v>
      </c>
      <c r="E818" s="1">
        <f>(1+(Calculator!B$4*(Calculator!B$2-1)))^(Calculator!B$8*A818)*(1-(Calculator!B$4))^(Calculator!B$8*(1-A818))</f>
        <v>15545740511609.631</v>
      </c>
      <c r="F818">
        <f>B818*Calculator!B$8</f>
        <v>4.6254953831856326E-73</v>
      </c>
      <c r="G818">
        <f t="shared" si="117"/>
        <v>7.19067509646522E-63</v>
      </c>
      <c r="H818">
        <f t="shared" si="120"/>
        <v>30.374807794947301</v>
      </c>
      <c r="I818">
        <f t="shared" si="121"/>
        <v>1.4049853322067971E-71</v>
      </c>
      <c r="J818">
        <f t="shared" si="122"/>
        <v>848.22406064394443</v>
      </c>
      <c r="K818">
        <f t="shared" si="123"/>
        <v>3.9234564764155352E-70</v>
      </c>
      <c r="L818">
        <f t="shared" si="124"/>
        <v>1</v>
      </c>
      <c r="M818">
        <f t="shared" si="125"/>
        <v>0</v>
      </c>
    </row>
    <row r="819" spans="1:13" x14ac:dyDescent="0.35">
      <c r="A819" s="2">
        <f t="shared" si="118"/>
        <v>0.81700000000000061</v>
      </c>
      <c r="B819" s="1">
        <f>NORMDIST($A819,Calculator!$B$7,Calculator!$B$9,FALSE)/1000</f>
        <v>1.437148826652707E-76</v>
      </c>
      <c r="C819" s="1">
        <f>NORMDIST($A819,Calculator!$B$7,Calculator!$B$9,TRUE)</f>
        <v>1</v>
      </c>
      <c r="D819">
        <f t="shared" si="119"/>
        <v>0</v>
      </c>
      <c r="E819" s="1">
        <f>(1+(Calculator!B$4*(Calculator!B$2-1)))^(Calculator!B$8*A819)*(1-(Calculator!B$4))^(Calculator!B$8*(1-A819))</f>
        <v>17182134249673.828</v>
      </c>
      <c r="F819">
        <f>B819*Calculator!B$8</f>
        <v>1.4371488266527071E-73</v>
      </c>
      <c r="G819">
        <f t="shared" si="117"/>
        <v>2.4693284076308033E-63</v>
      </c>
      <c r="H819">
        <f t="shared" si="120"/>
        <v>30.474891253504286</v>
      </c>
      <c r="I819">
        <f t="shared" si="121"/>
        <v>4.3796954207342527E-72</v>
      </c>
      <c r="J819">
        <f t="shared" si="122"/>
        <v>854.06379597247644</v>
      </c>
      <c r="K819">
        <f t="shared" si="123"/>
        <v>1.2274167822684015E-70</v>
      </c>
      <c r="L819">
        <f t="shared" si="124"/>
        <v>1</v>
      </c>
      <c r="M819">
        <f t="shared" si="125"/>
        <v>0</v>
      </c>
    </row>
    <row r="820" spans="1:13" x14ac:dyDescent="0.35">
      <c r="A820" s="2">
        <f t="shared" si="118"/>
        <v>0.81800000000000062</v>
      </c>
      <c r="B820" s="1">
        <f>NORMDIST($A820,Calculator!$B$7,Calculator!$B$9,FALSE)/1000</f>
        <v>4.4473745420251046E-77</v>
      </c>
      <c r="C820" s="1">
        <f>NORMDIST($A820,Calculator!$B$7,Calculator!$B$9,TRUE)</f>
        <v>1</v>
      </c>
      <c r="D820">
        <f t="shared" si="119"/>
        <v>0</v>
      </c>
      <c r="E820" s="1">
        <f>(1+(Calculator!B$4*(Calculator!B$2-1)))^(Calculator!B$8*A820)*(1-(Calculator!B$4))^(Calculator!B$8*(1-A820))</f>
        <v>18990779960165.805</v>
      </c>
      <c r="F820">
        <f>B820*Calculator!B$8</f>
        <v>4.4473745420251044E-74</v>
      </c>
      <c r="G820">
        <f t="shared" si="117"/>
        <v>8.4459111328041933E-64</v>
      </c>
      <c r="H820">
        <f t="shared" si="120"/>
        <v>30.57497471206127</v>
      </c>
      <c r="I820">
        <f t="shared" si="121"/>
        <v>1.3597836415748265E-72</v>
      </c>
      <c r="J820">
        <f t="shared" si="122"/>
        <v>859.92356469836204</v>
      </c>
      <c r="K820">
        <f t="shared" si="123"/>
        <v>3.8244021697269731E-71</v>
      </c>
      <c r="L820">
        <f t="shared" si="124"/>
        <v>1</v>
      </c>
      <c r="M820">
        <f t="shared" si="125"/>
        <v>0</v>
      </c>
    </row>
    <row r="821" spans="1:13" x14ac:dyDescent="0.35">
      <c r="A821" s="2">
        <f t="shared" si="118"/>
        <v>0.81900000000000062</v>
      </c>
      <c r="B821" s="1">
        <f>NORMDIST($A821,Calculator!$B$7,Calculator!$B$9,FALSE)/1000</f>
        <v>1.3707685605156644E-77</v>
      </c>
      <c r="C821" s="1">
        <f>NORMDIST($A821,Calculator!$B$7,Calculator!$B$9,TRUE)</f>
        <v>1</v>
      </c>
      <c r="D821">
        <f t="shared" si="119"/>
        <v>0</v>
      </c>
      <c r="E821" s="1">
        <f>(1+(Calculator!B$4*(Calculator!B$2-1)))^(Calculator!B$8*A821)*(1-(Calculator!B$4))^(Calculator!B$8*(1-A821))</f>
        <v>20989809429656.941</v>
      </c>
      <c r="F821">
        <f>B821*Calculator!B$8</f>
        <v>1.3707685605156643E-74</v>
      </c>
      <c r="G821">
        <f t="shared" si="117"/>
        <v>2.8772170857388964E-64</v>
      </c>
      <c r="H821">
        <f t="shared" si="120"/>
        <v>30.675058170618254</v>
      </c>
      <c r="I821">
        <f t="shared" si="121"/>
        <v>4.2048405332272653E-73</v>
      </c>
      <c r="J821">
        <f t="shared" si="122"/>
        <v>865.803366821601</v>
      </c>
      <c r="K821">
        <f t="shared" si="123"/>
        <v>1.1868160348276617E-71</v>
      </c>
      <c r="L821">
        <f t="shared" si="124"/>
        <v>1</v>
      </c>
      <c r="M821">
        <f t="shared" si="125"/>
        <v>0</v>
      </c>
    </row>
    <row r="822" spans="1:13" x14ac:dyDescent="0.35">
      <c r="A822" s="2">
        <f t="shared" si="118"/>
        <v>0.82000000000000062</v>
      </c>
      <c r="B822" s="1">
        <f>NORMDIST($A822,Calculator!$B$7,Calculator!$B$9,FALSE)/1000</f>
        <v>4.2080707464403332E-78</v>
      </c>
      <c r="C822" s="1">
        <f>NORMDIST($A822,Calculator!$B$7,Calculator!$B$9,TRUE)</f>
        <v>1</v>
      </c>
      <c r="D822">
        <f t="shared" si="119"/>
        <v>0</v>
      </c>
      <c r="E822" s="1">
        <f>(1+(Calculator!B$4*(Calculator!B$2-1)))^(Calculator!B$8*A822)*(1-(Calculator!B$4))^(Calculator!B$8*(1-A822))</f>
        <v>23199263053831.352</v>
      </c>
      <c r="F822">
        <f>B822*Calculator!B$8</f>
        <v>4.2080707464403333E-75</v>
      </c>
      <c r="G822">
        <f t="shared" si="117"/>
        <v>9.7624140195801748E-65</v>
      </c>
      <c r="H822">
        <f t="shared" si="120"/>
        <v>30.775141629175234</v>
      </c>
      <c r="I822">
        <f t="shared" si="121"/>
        <v>1.295039732072904E-73</v>
      </c>
      <c r="J822">
        <f t="shared" si="122"/>
        <v>871.70320234219332</v>
      </c>
      <c r="K822">
        <f t="shared" si="123"/>
        <v>3.6681887453545424E-72</v>
      </c>
      <c r="L822">
        <f t="shared" si="124"/>
        <v>1</v>
      </c>
      <c r="M822">
        <f t="shared" si="125"/>
        <v>0</v>
      </c>
    </row>
    <row r="823" spans="1:13" x14ac:dyDescent="0.35">
      <c r="A823" s="2">
        <f t="shared" si="118"/>
        <v>0.82100000000000062</v>
      </c>
      <c r="B823" s="1">
        <f>NORMDIST($A823,Calculator!$B$7,Calculator!$B$9,FALSE)/1000</f>
        <v>1.2866499231730358E-78</v>
      </c>
      <c r="C823" s="1">
        <f>NORMDIST($A823,Calculator!$B$7,Calculator!$B$9,TRUE)</f>
        <v>1</v>
      </c>
      <c r="D823">
        <f t="shared" si="119"/>
        <v>0</v>
      </c>
      <c r="E823" s="1">
        <f>(1+(Calculator!B$4*(Calculator!B$2-1)))^(Calculator!B$8*A823)*(1-(Calculator!B$4))^(Calculator!B$8*(1-A823))</f>
        <v>25641290743708.375</v>
      </c>
      <c r="F823">
        <f>B823*Calculator!B$8</f>
        <v>1.2866499231730358E-75</v>
      </c>
      <c r="G823">
        <f t="shared" si="117"/>
        <v>3.2991364765449855E-65</v>
      </c>
      <c r="H823">
        <f t="shared" si="120"/>
        <v>30.875225087732218</v>
      </c>
      <c r="I823">
        <f t="shared" si="121"/>
        <v>3.9725605987080846E-74</v>
      </c>
      <c r="J823">
        <f t="shared" si="122"/>
        <v>877.62307126013923</v>
      </c>
      <c r="K823">
        <f t="shared" si="123"/>
        <v>1.1291936572117419E-72</v>
      </c>
      <c r="L823">
        <f t="shared" si="124"/>
        <v>1</v>
      </c>
      <c r="M823">
        <f t="shared" si="125"/>
        <v>0</v>
      </c>
    </row>
    <row r="824" spans="1:13" x14ac:dyDescent="0.35">
      <c r="A824" s="2">
        <f t="shared" si="118"/>
        <v>0.82200000000000062</v>
      </c>
      <c r="B824" s="1">
        <f>NORMDIST($A824,Calculator!$B$7,Calculator!$B$9,FALSE)/1000</f>
        <v>3.918286902292787E-79</v>
      </c>
      <c r="C824" s="1">
        <f>NORMDIST($A824,Calculator!$B$7,Calculator!$B$9,TRUE)</f>
        <v>1</v>
      </c>
      <c r="D824">
        <f t="shared" si="119"/>
        <v>0</v>
      </c>
      <c r="E824" s="1">
        <f>(1+(Calculator!B$4*(Calculator!B$2-1)))^(Calculator!B$8*A824)*(1-(Calculator!B$4))^(Calculator!B$8*(1-A824))</f>
        <v>28340373979888.195</v>
      </c>
      <c r="F824">
        <f>B824*Calculator!B$8</f>
        <v>3.9182869022927869E-76</v>
      </c>
      <c r="G824">
        <f t="shared" si="117"/>
        <v>1.1104571617147523E-65</v>
      </c>
      <c r="H824">
        <f t="shared" si="120"/>
        <v>30.975308546289199</v>
      </c>
      <c r="I824">
        <f t="shared" si="121"/>
        <v>1.213701457714028E-74</v>
      </c>
      <c r="J824">
        <f t="shared" si="122"/>
        <v>883.56297357543838</v>
      </c>
      <c r="K824">
        <f t="shared" si="123"/>
        <v>3.4620532267115078E-73</v>
      </c>
      <c r="L824">
        <f t="shared" si="124"/>
        <v>1</v>
      </c>
      <c r="M824">
        <f t="shared" si="125"/>
        <v>0</v>
      </c>
    </row>
    <row r="825" spans="1:13" x14ac:dyDescent="0.35">
      <c r="A825" s="2">
        <f t="shared" si="118"/>
        <v>0.82300000000000062</v>
      </c>
      <c r="B825" s="1">
        <f>NORMDIST($A825,Calculator!$B$7,Calculator!$B$9,FALSE)/1000</f>
        <v>1.188476324845026E-79</v>
      </c>
      <c r="C825" s="1">
        <f>NORMDIST($A825,Calculator!$B$7,Calculator!$B$9,TRUE)</f>
        <v>1</v>
      </c>
      <c r="D825">
        <f t="shared" si="119"/>
        <v>0</v>
      </c>
      <c r="E825" s="1">
        <f>(1+(Calculator!B$4*(Calculator!B$2-1)))^(Calculator!B$8*A825)*(1-(Calculator!B$4))^(Calculator!B$8*(1-A825))</f>
        <v>31323571240929.055</v>
      </c>
      <c r="F825">
        <f>B825*Calculator!B$8</f>
        <v>1.188476324845026E-76</v>
      </c>
      <c r="G825">
        <f t="shared" si="117"/>
        <v>3.7227322829440711E-66</v>
      </c>
      <c r="H825">
        <f t="shared" si="120"/>
        <v>31.075392004846183</v>
      </c>
      <c r="I825">
        <f t="shared" si="121"/>
        <v>3.6932367683038096E-75</v>
      </c>
      <c r="J825">
        <f t="shared" si="122"/>
        <v>889.52290928809111</v>
      </c>
      <c r="K825">
        <f t="shared" si="123"/>
        <v>1.057176918096166E-73</v>
      </c>
      <c r="L825">
        <f t="shared" si="124"/>
        <v>1</v>
      </c>
      <c r="M825">
        <f t="shared" si="125"/>
        <v>0</v>
      </c>
    </row>
    <row r="826" spans="1:13" x14ac:dyDescent="0.35">
      <c r="A826" s="2">
        <f t="shared" si="118"/>
        <v>0.82400000000000062</v>
      </c>
      <c r="B826" s="1">
        <f>NORMDIST($A826,Calculator!$B$7,Calculator!$B$9,FALSE)/1000</f>
        <v>3.5904038859166978E-80</v>
      </c>
      <c r="C826" s="1">
        <f>NORMDIST($A826,Calculator!$B$7,Calculator!$B$9,TRUE)</f>
        <v>1</v>
      </c>
      <c r="D826">
        <f t="shared" si="119"/>
        <v>0</v>
      </c>
      <c r="E826" s="1">
        <f>(1+(Calculator!B$4*(Calculator!B$2-1)))^(Calculator!B$8*A826)*(1-(Calculator!B$4))^(Calculator!B$8*(1-A826))</f>
        <v>34620789266290</v>
      </c>
      <c r="F826">
        <f>B826*Calculator!B$8</f>
        <v>3.5904038859166977E-77</v>
      </c>
      <c r="G826">
        <f t="shared" si="117"/>
        <v>1.2430261631519072E-66</v>
      </c>
      <c r="H826">
        <f t="shared" si="120"/>
        <v>31.175475463403167</v>
      </c>
      <c r="I826">
        <f t="shared" si="121"/>
        <v>1.1193254824910339E-75</v>
      </c>
      <c r="J826">
        <f t="shared" si="122"/>
        <v>895.50287839809744</v>
      </c>
      <c r="K826">
        <f t="shared" si="123"/>
        <v>3.215217014450117E-74</v>
      </c>
      <c r="L826">
        <f t="shared" si="124"/>
        <v>1</v>
      </c>
      <c r="M826">
        <f t="shared" si="125"/>
        <v>0</v>
      </c>
    </row>
    <row r="827" spans="1:13" x14ac:dyDescent="0.35">
      <c r="A827" s="2">
        <f t="shared" si="118"/>
        <v>0.82500000000000062</v>
      </c>
      <c r="B827" s="1">
        <f>NORMDIST($A827,Calculator!$B$7,Calculator!$B$9,FALSE)/1000</f>
        <v>1.0803252929349532E-80</v>
      </c>
      <c r="C827" s="1">
        <f>NORMDIST($A827,Calculator!$B$7,Calculator!$B$9,TRUE)</f>
        <v>1</v>
      </c>
      <c r="D827">
        <f t="shared" si="119"/>
        <v>0</v>
      </c>
      <c r="E827" s="1">
        <f>(1+(Calculator!B$4*(Calculator!B$2-1)))^(Calculator!B$8*A827)*(1-(Calculator!B$4))^(Calculator!B$8*(1-A827))</f>
        <v>38265082873267.945</v>
      </c>
      <c r="F827">
        <f>B827*Calculator!B$8</f>
        <v>1.0803252929349533E-77</v>
      </c>
      <c r="G827">
        <f t="shared" si="117"/>
        <v>4.1338736864243457E-67</v>
      </c>
      <c r="H827">
        <f t="shared" si="120"/>
        <v>31.275558921960148</v>
      </c>
      <c r="I827">
        <f t="shared" si="121"/>
        <v>3.378777735407099E-76</v>
      </c>
      <c r="J827">
        <f t="shared" si="122"/>
        <v>901.50288090545689</v>
      </c>
      <c r="K827">
        <f t="shared" si="123"/>
        <v>9.739163638958919E-75</v>
      </c>
      <c r="L827">
        <f t="shared" si="124"/>
        <v>1</v>
      </c>
      <c r="M827">
        <f t="shared" si="125"/>
        <v>0</v>
      </c>
    </row>
    <row r="828" spans="1:13" x14ac:dyDescent="0.35">
      <c r="A828" s="2">
        <f t="shared" si="118"/>
        <v>0.82600000000000062</v>
      </c>
      <c r="B828" s="1">
        <f>NORMDIST($A828,Calculator!$B$7,Calculator!$B$9,FALSE)/1000</f>
        <v>3.2376078998624106E-81</v>
      </c>
      <c r="C828" s="1">
        <f>NORMDIST($A828,Calculator!$B$7,Calculator!$B$9,TRUE)</f>
        <v>1</v>
      </c>
      <c r="D828">
        <f t="shared" si="119"/>
        <v>0</v>
      </c>
      <c r="E828" s="1">
        <f>(1+(Calculator!B$4*(Calculator!B$2-1)))^(Calculator!B$8*A828)*(1-(Calculator!B$4))^(Calculator!B$8*(1-A828))</f>
        <v>42292986333611.938</v>
      </c>
      <c r="F828">
        <f>B828*Calculator!B$8</f>
        <v>3.2376078998624106E-78</v>
      </c>
      <c r="G828">
        <f t="shared" si="117"/>
        <v>1.3692810666247498E-67</v>
      </c>
      <c r="H828">
        <f t="shared" si="120"/>
        <v>31.375642380517132</v>
      </c>
      <c r="I828">
        <f t="shared" si="121"/>
        <v>1.0158202763442011E-76</v>
      </c>
      <c r="J828">
        <f t="shared" si="122"/>
        <v>907.52291681017016</v>
      </c>
      <c r="K828">
        <f t="shared" si="123"/>
        <v>2.9382033647707844E-75</v>
      </c>
      <c r="L828">
        <f t="shared" si="124"/>
        <v>1</v>
      </c>
      <c r="M828">
        <f t="shared" si="125"/>
        <v>0</v>
      </c>
    </row>
    <row r="829" spans="1:13" x14ac:dyDescent="0.35">
      <c r="A829" s="2">
        <f t="shared" si="118"/>
        <v>0.82700000000000062</v>
      </c>
      <c r="B829" s="1">
        <f>NORMDIST($A829,Calculator!$B$7,Calculator!$B$9,FALSE)/1000</f>
        <v>9.6638999783463407E-82</v>
      </c>
      <c r="C829" s="1">
        <f>NORMDIST($A829,Calculator!$B$7,Calculator!$B$9,TRUE)</f>
        <v>1</v>
      </c>
      <c r="D829">
        <f t="shared" si="119"/>
        <v>0</v>
      </c>
      <c r="E829" s="1">
        <f>(1+(Calculator!B$4*(Calculator!B$2-1)))^(Calculator!B$8*A829)*(1-(Calculator!B$4))^(Calculator!B$8*(1-A829))</f>
        <v>46744879631886.859</v>
      </c>
      <c r="F829">
        <f>B829*Calculator!B$8</f>
        <v>9.6638999783463412E-79</v>
      </c>
      <c r="G829">
        <f t="shared" si="117"/>
        <v>4.5173784126239371E-68</v>
      </c>
      <c r="H829">
        <f t="shared" si="120"/>
        <v>31.475725839074112</v>
      </c>
      <c r="I829">
        <f t="shared" si="121"/>
        <v>3.0417826625466367E-77</v>
      </c>
      <c r="J829">
        <f t="shared" si="122"/>
        <v>913.56298611223656</v>
      </c>
      <c r="K829">
        <f t="shared" si="123"/>
        <v>8.8285813217080622E-76</v>
      </c>
      <c r="L829">
        <f t="shared" si="124"/>
        <v>1</v>
      </c>
      <c r="M829">
        <f t="shared" si="125"/>
        <v>0</v>
      </c>
    </row>
    <row r="830" spans="1:13" x14ac:dyDescent="0.35">
      <c r="A830" s="2">
        <f t="shared" si="118"/>
        <v>0.82800000000000062</v>
      </c>
      <c r="B830" s="1">
        <f>NORMDIST($A830,Calculator!$B$7,Calculator!$B$9,FALSE)/1000</f>
        <v>2.873022782306241E-82</v>
      </c>
      <c r="C830" s="1">
        <f>NORMDIST($A830,Calculator!$B$7,Calculator!$B$9,TRUE)</f>
        <v>1</v>
      </c>
      <c r="D830">
        <f t="shared" si="119"/>
        <v>0</v>
      </c>
      <c r="E830" s="1">
        <f>(1+(Calculator!B$4*(Calculator!B$2-1)))^(Calculator!B$8*A830)*(1-(Calculator!B$4))^(Calculator!B$8*(1-A830))</f>
        <v>51665393277348.633</v>
      </c>
      <c r="F830">
        <f>B830*Calculator!B$8</f>
        <v>2.8730227823062407E-79</v>
      </c>
      <c r="G830">
        <f t="shared" si="117"/>
        <v>1.4843585194263433E-68</v>
      </c>
      <c r="H830">
        <f t="shared" si="120"/>
        <v>31.575809297631096</v>
      </c>
      <c r="I830">
        <f t="shared" si="121"/>
        <v>9.0718019481851364E-78</v>
      </c>
      <c r="J830">
        <f t="shared" si="122"/>
        <v>919.62308881165666</v>
      </c>
      <c r="K830">
        <f t="shared" si="123"/>
        <v>2.6420980852907249E-76</v>
      </c>
      <c r="L830">
        <f t="shared" si="124"/>
        <v>1</v>
      </c>
      <c r="M830">
        <f t="shared" si="125"/>
        <v>0</v>
      </c>
    </row>
    <row r="831" spans="1:13" x14ac:dyDescent="0.35">
      <c r="A831" s="2">
        <f t="shared" si="118"/>
        <v>0.82900000000000063</v>
      </c>
      <c r="B831" s="1">
        <f>NORMDIST($A831,Calculator!$B$7,Calculator!$B$9,FALSE)/1000</f>
        <v>8.5071517853451238E-83</v>
      </c>
      <c r="C831" s="1">
        <f>NORMDIST($A831,Calculator!$B$7,Calculator!$B$9,TRUE)</f>
        <v>1</v>
      </c>
      <c r="D831">
        <f t="shared" si="119"/>
        <v>0</v>
      </c>
      <c r="E831" s="1">
        <f>(1+(Calculator!B$4*(Calculator!B$2-1)))^(Calculator!B$8*A831)*(1-(Calculator!B$4))^(Calculator!B$8*(1-A831))</f>
        <v>57103855727596.352</v>
      </c>
      <c r="F831">
        <f>B831*Calculator!B$8</f>
        <v>8.5071517853451232E-80</v>
      </c>
      <c r="G831">
        <f t="shared" si="117"/>
        <v>4.8579116820311169E-69</v>
      </c>
      <c r="H831">
        <f t="shared" si="120"/>
        <v>31.675892756188087</v>
      </c>
      <c r="I831">
        <f t="shared" si="121"/>
        <v>2.6947162761320615E-78</v>
      </c>
      <c r="J831">
        <f t="shared" si="122"/>
        <v>925.70322490843057</v>
      </c>
      <c r="K831">
        <f t="shared" si="123"/>
        <v>7.8750978424794929E-77</v>
      </c>
      <c r="L831">
        <f t="shared" si="124"/>
        <v>1</v>
      </c>
      <c r="M831">
        <f t="shared" si="125"/>
        <v>0</v>
      </c>
    </row>
    <row r="832" spans="1:13" x14ac:dyDescent="0.35">
      <c r="A832" s="2">
        <f t="shared" si="118"/>
        <v>0.83000000000000063</v>
      </c>
      <c r="B832" s="1">
        <f>NORMDIST($A832,Calculator!$B$7,Calculator!$B$9,FALSE)/1000</f>
        <v>2.5089254769748329E-83</v>
      </c>
      <c r="C832" s="1">
        <f>NORMDIST($A832,Calculator!$B$7,Calculator!$B$9,TRUE)</f>
        <v>1</v>
      </c>
      <c r="D832">
        <f t="shared" si="119"/>
        <v>0</v>
      </c>
      <c r="E832" s="1">
        <f>(1+(Calculator!B$4*(Calculator!B$2-1)))^(Calculator!B$8*A832)*(1-(Calculator!B$4))^(Calculator!B$8*(1-A832))</f>
        <v>63114787909448.586</v>
      </c>
      <c r="F832">
        <f>B832*Calculator!B$8</f>
        <v>2.5089254769748329E-80</v>
      </c>
      <c r="G832">
        <f t="shared" si="117"/>
        <v>1.5835029935987871E-69</v>
      </c>
      <c r="H832">
        <f t="shared" si="120"/>
        <v>31.775976214745072</v>
      </c>
      <c r="I832">
        <f t="shared" si="121"/>
        <v>7.972355628092022E-79</v>
      </c>
      <c r="J832">
        <f t="shared" si="122"/>
        <v>931.80339440255761</v>
      </c>
      <c r="K832">
        <f t="shared" si="123"/>
        <v>2.3378252757482052E-77</v>
      </c>
      <c r="L832">
        <f t="shared" si="124"/>
        <v>1</v>
      </c>
      <c r="M832">
        <f t="shared" si="125"/>
        <v>0</v>
      </c>
    </row>
    <row r="833" spans="1:13" x14ac:dyDescent="0.35">
      <c r="A833" s="2">
        <f t="shared" si="118"/>
        <v>0.83100000000000063</v>
      </c>
      <c r="B833" s="1">
        <f>NORMDIST($A833,Calculator!$B$7,Calculator!$B$9,FALSE)/1000</f>
        <v>7.3697000088736617E-84</v>
      </c>
      <c r="C833" s="1">
        <f>NORMDIST($A833,Calculator!$B$7,Calculator!$B$9,TRUE)</f>
        <v>1</v>
      </c>
      <c r="D833">
        <f t="shared" si="119"/>
        <v>0</v>
      </c>
      <c r="E833" s="1">
        <f>(1+(Calculator!B$4*(Calculator!B$2-1)))^(Calculator!B$8*A833)*(1-(Calculator!B$4))^(Calculator!B$8*(1-A833))</f>
        <v>69758449794653.688</v>
      </c>
      <c r="F833">
        <f>B833*Calculator!B$8</f>
        <v>7.369700008873662E-81</v>
      </c>
      <c r="G833">
        <f t="shared" si="117"/>
        <v>5.1409884807067218E-70</v>
      </c>
      <c r="H833">
        <f t="shared" si="120"/>
        <v>31.876059673302052</v>
      </c>
      <c r="I833">
        <f t="shared" si="121"/>
        <v>2.3491699725719151E-79</v>
      </c>
      <c r="J833">
        <f t="shared" si="122"/>
        <v>937.9235972940379</v>
      </c>
      <c r="K833">
        <f t="shared" si="123"/>
        <v>6.9122155433006883E-78</v>
      </c>
      <c r="L833">
        <f t="shared" si="124"/>
        <v>1</v>
      </c>
      <c r="M833">
        <f t="shared" si="125"/>
        <v>0</v>
      </c>
    </row>
    <row r="834" spans="1:13" x14ac:dyDescent="0.35">
      <c r="A834" s="2">
        <f t="shared" si="118"/>
        <v>0.83200000000000063</v>
      </c>
      <c r="B834" s="1">
        <f>NORMDIST($A834,Calculator!$B$7,Calculator!$B$9,FALSE)/1000</f>
        <v>2.1561070831216904E-84</v>
      </c>
      <c r="C834" s="1">
        <f>NORMDIST($A834,Calculator!$B$7,Calculator!$B$9,TRUE)</f>
        <v>1</v>
      </c>
      <c r="D834">
        <f t="shared" si="119"/>
        <v>0</v>
      </c>
      <c r="E834" s="1">
        <f>(1+(Calculator!B$4*(Calculator!B$2-1)))^(Calculator!B$8*A834)*(1-(Calculator!B$4))^(Calculator!B$8*(1-A834))</f>
        <v>77101444509880.359</v>
      </c>
      <c r="F834">
        <f>B834*Calculator!B$8</f>
        <v>2.1561070831216905E-81</v>
      </c>
      <c r="G834">
        <f t="shared" si="117"/>
        <v>1.66238970626667E-70</v>
      </c>
      <c r="H834">
        <f t="shared" si="120"/>
        <v>31.976143131859033</v>
      </c>
      <c r="I834">
        <f t="shared" si="121"/>
        <v>6.8943988697514251E-80</v>
      </c>
      <c r="J834">
        <f t="shared" si="122"/>
        <v>944.06383358287155</v>
      </c>
      <c r="K834">
        <f t="shared" si="123"/>
        <v>2.0355027185070462E-78</v>
      </c>
      <c r="L834">
        <f t="shared" si="124"/>
        <v>1</v>
      </c>
      <c r="M834">
        <f t="shared" si="125"/>
        <v>0</v>
      </c>
    </row>
    <row r="835" spans="1:13" x14ac:dyDescent="0.35">
      <c r="A835" s="2">
        <f t="shared" si="118"/>
        <v>0.83300000000000063</v>
      </c>
      <c r="B835" s="1">
        <f>NORMDIST($A835,Calculator!$B$7,Calculator!$B$9,FALSE)/1000</f>
        <v>6.2827432323302478E-85</v>
      </c>
      <c r="C835" s="1">
        <f>NORMDIST($A835,Calculator!$B$7,Calculator!$B$9,TRUE)</f>
        <v>1</v>
      </c>
      <c r="D835">
        <f t="shared" si="119"/>
        <v>0</v>
      </c>
      <c r="E835" s="1">
        <f>(1+(Calculator!B$4*(Calculator!B$2-1)))^(Calculator!B$8*A835)*(1-(Calculator!B$4))^(Calculator!B$8*(1-A835))</f>
        <v>85217386037236.313</v>
      </c>
      <c r="F835">
        <f>B835*Calculator!B$8</f>
        <v>6.2827432323302472E-82</v>
      </c>
      <c r="G835">
        <f t="shared" ref="G835:G898" si="126">E835*B835</f>
        <v>5.3539895540232055E-71</v>
      </c>
      <c r="H835">
        <f t="shared" si="120"/>
        <v>32.07622659041602</v>
      </c>
      <c r="I835">
        <f t="shared" si="121"/>
        <v>2.0152669552962778E-80</v>
      </c>
      <c r="J835">
        <f t="shared" si="122"/>
        <v>950.22410326905913</v>
      </c>
      <c r="K835">
        <f t="shared" si="123"/>
        <v>5.9700140540107589E-79</v>
      </c>
      <c r="L835">
        <f t="shared" si="124"/>
        <v>1</v>
      </c>
      <c r="M835">
        <f t="shared" si="125"/>
        <v>0</v>
      </c>
    </row>
    <row r="836" spans="1:13" x14ac:dyDescent="0.35">
      <c r="A836" s="2">
        <f t="shared" ref="A836:A899" si="127">A835+0.001</f>
        <v>0.83400000000000063</v>
      </c>
      <c r="B836" s="1">
        <f>NORMDIST($A836,Calculator!$B$7,Calculator!$B$9,FALSE)/1000</f>
        <v>1.8234202098358445E-85</v>
      </c>
      <c r="C836" s="1">
        <f>NORMDIST($A836,Calculator!$B$7,Calculator!$B$9,TRUE)</f>
        <v>1</v>
      </c>
      <c r="D836">
        <f t="shared" si="119"/>
        <v>0</v>
      </c>
      <c r="E836" s="1">
        <f>(1+(Calculator!B$4*(Calculator!B$2-1)))^(Calculator!B$8*A836)*(1-(Calculator!B$4))^(Calculator!B$8*(1-A836))</f>
        <v>94187637199050.656</v>
      </c>
      <c r="F836">
        <f>B836*Calculator!B$8</f>
        <v>1.8234202098358445E-82</v>
      </c>
      <c r="G836">
        <f t="shared" si="126"/>
        <v>1.7174364118543534E-71</v>
      </c>
      <c r="H836">
        <f t="shared" si="120"/>
        <v>32.176310048973001</v>
      </c>
      <c r="I836">
        <f t="shared" si="121"/>
        <v>5.8670934021241541E-81</v>
      </c>
      <c r="J836">
        <f t="shared" si="122"/>
        <v>956.40440635259972</v>
      </c>
      <c r="K836">
        <f t="shared" si="123"/>
        <v>1.7439271233193836E-79</v>
      </c>
      <c r="L836">
        <f t="shared" si="124"/>
        <v>1</v>
      </c>
      <c r="M836">
        <f t="shared" si="125"/>
        <v>0</v>
      </c>
    </row>
    <row r="837" spans="1:13" x14ac:dyDescent="0.35">
      <c r="A837" s="2">
        <f t="shared" si="127"/>
        <v>0.83500000000000063</v>
      </c>
      <c r="B837" s="1">
        <f>NORMDIST($A837,Calculator!$B$7,Calculator!$B$9,FALSE)/1000</f>
        <v>5.2708746146050096E-86</v>
      </c>
      <c r="C837" s="1">
        <f>NORMDIST($A837,Calculator!$B$7,Calculator!$B$9,TRUE)</f>
        <v>1</v>
      </c>
      <c r="D837">
        <f t="shared" si="119"/>
        <v>0</v>
      </c>
      <c r="E837" s="1">
        <f>(1+(Calculator!B$4*(Calculator!B$2-1)))^(Calculator!B$8*A837)*(1-(Calculator!B$4))^(Calculator!B$8*(1-A837))</f>
        <v>104102125325266.48</v>
      </c>
      <c r="F837">
        <f>B837*Calculator!B$8</f>
        <v>5.2708746146050095E-83</v>
      </c>
      <c r="G837">
        <f t="shared" si="126"/>
        <v>5.4870924970337638E-72</v>
      </c>
      <c r="H837">
        <f t="shared" si="120"/>
        <v>32.276393507529981</v>
      </c>
      <c r="I837">
        <f t="shared" si="121"/>
        <v>1.7012482318984171E-81</v>
      </c>
      <c r="J837">
        <f t="shared" si="122"/>
        <v>962.60474283349379</v>
      </c>
      <c r="K837">
        <f t="shared" si="123"/>
        <v>5.0737689028994459E-80</v>
      </c>
      <c r="L837">
        <f t="shared" si="124"/>
        <v>1</v>
      </c>
      <c r="M837">
        <f t="shared" si="125"/>
        <v>0</v>
      </c>
    </row>
    <row r="838" spans="1:13" x14ac:dyDescent="0.35">
      <c r="A838" s="2">
        <f t="shared" si="127"/>
        <v>0.83600000000000063</v>
      </c>
      <c r="B838" s="1">
        <f>NORMDIST($A838,Calculator!$B$7,Calculator!$B$9,FALSE)/1000</f>
        <v>1.5175292636041036E-86</v>
      </c>
      <c r="C838" s="1">
        <f>NORMDIST($A838,Calculator!$B$7,Calculator!$B$9,TRUE)</f>
        <v>1</v>
      </c>
      <c r="D838">
        <f t="shared" si="119"/>
        <v>0</v>
      </c>
      <c r="E838" s="1">
        <f>(1+(Calculator!B$4*(Calculator!B$2-1)))^(Calculator!B$8*A838)*(1-(Calculator!B$4))^(Calculator!B$8*(1-A838))</f>
        <v>115060243780557.67</v>
      </c>
      <c r="F838">
        <f>B838*Calculator!B$8</f>
        <v>1.5175292636041036E-83</v>
      </c>
      <c r="G838">
        <f t="shared" si="126"/>
        <v>1.7460728701441833E-72</v>
      </c>
      <c r="H838">
        <f t="shared" si="120"/>
        <v>32.376476966086969</v>
      </c>
      <c r="I838">
        <f t="shared" si="121"/>
        <v>4.9132251248441181E-82</v>
      </c>
      <c r="J838">
        <f t="shared" si="122"/>
        <v>968.82511271174178</v>
      </c>
      <c r="K838">
        <f t="shared" si="123"/>
        <v>1.4702204598546122E-80</v>
      </c>
      <c r="L838">
        <f t="shared" si="124"/>
        <v>1</v>
      </c>
      <c r="M838">
        <f t="shared" si="125"/>
        <v>0</v>
      </c>
    </row>
    <row r="839" spans="1:13" x14ac:dyDescent="0.35">
      <c r="A839" s="2">
        <f t="shared" si="127"/>
        <v>0.83700000000000063</v>
      </c>
      <c r="B839" s="1">
        <f>NORMDIST($A839,Calculator!$B$7,Calculator!$B$9,FALSE)/1000</f>
        <v>4.3516096617189779E-87</v>
      </c>
      <c r="C839" s="1">
        <f>NORMDIST($A839,Calculator!$B$7,Calculator!$B$9,TRUE)</f>
        <v>1</v>
      </c>
      <c r="D839">
        <f t="shared" si="119"/>
        <v>0</v>
      </c>
      <c r="E839" s="1">
        <f>(1+(Calculator!B$4*(Calculator!B$2-1)))^(Calculator!B$8*A839)*(1-(Calculator!B$4))^(Calculator!B$8*(1-A839))</f>
        <v>127171848389037.63</v>
      </c>
      <c r="F839">
        <f>B839*Calculator!B$8</f>
        <v>4.351609661718978E-84</v>
      </c>
      <c r="G839">
        <f t="shared" si="126"/>
        <v>5.5340224414839715E-73</v>
      </c>
      <c r="H839">
        <f t="shared" si="120"/>
        <v>32.476560424643949</v>
      </c>
      <c r="I839">
        <f t="shared" si="121"/>
        <v>1.4132531412328082E-82</v>
      </c>
      <c r="J839">
        <f t="shared" si="122"/>
        <v>975.06551598734268</v>
      </c>
      <c r="K839">
        <f t="shared" si="123"/>
        <v>4.2431045201795208E-81</v>
      </c>
      <c r="L839">
        <f t="shared" si="124"/>
        <v>1</v>
      </c>
      <c r="M839">
        <f t="shared" si="125"/>
        <v>0</v>
      </c>
    </row>
    <row r="840" spans="1:13" x14ac:dyDescent="0.35">
      <c r="A840" s="2">
        <f t="shared" si="127"/>
        <v>0.83800000000000063</v>
      </c>
      <c r="B840" s="1">
        <f>NORMDIST($A840,Calculator!$B$7,Calculator!$B$9,FALSE)/1000</f>
        <v>1.2428572735374048E-87</v>
      </c>
      <c r="C840" s="1">
        <f>NORMDIST($A840,Calculator!$B$7,Calculator!$B$9,TRUE)</f>
        <v>1</v>
      </c>
      <c r="D840">
        <f t="shared" si="119"/>
        <v>0</v>
      </c>
      <c r="E840" s="1">
        <f>(1+(Calculator!B$4*(Calculator!B$2-1)))^(Calculator!B$8*A840)*(1-(Calculator!B$4))^(Calculator!B$8*(1-A840))</f>
        <v>140558358745778.38</v>
      </c>
      <c r="F840">
        <f>B840*Calculator!B$8</f>
        <v>1.2428572735374049E-84</v>
      </c>
      <c r="G840">
        <f t="shared" si="126"/>
        <v>1.7469397852367057E-73</v>
      </c>
      <c r="H840">
        <f t="shared" si="120"/>
        <v>32.57664388320093</v>
      </c>
      <c r="I840">
        <f t="shared" si="121"/>
        <v>4.0488118797674083E-83</v>
      </c>
      <c r="J840">
        <f t="shared" si="122"/>
        <v>981.32595266029716</v>
      </c>
      <c r="K840">
        <f t="shared" si="123"/>
        <v>1.2196480979748734E-81</v>
      </c>
      <c r="L840">
        <f t="shared" si="124"/>
        <v>1</v>
      </c>
      <c r="M840">
        <f t="shared" si="125"/>
        <v>0</v>
      </c>
    </row>
    <row r="841" spans="1:13" x14ac:dyDescent="0.35">
      <c r="A841" s="2">
        <f t="shared" si="127"/>
        <v>0.83900000000000063</v>
      </c>
      <c r="B841" s="1">
        <f>NORMDIST($A841,Calculator!$B$7,Calculator!$B$9,FALSE)/1000</f>
        <v>3.5355017166246345E-88</v>
      </c>
      <c r="C841" s="1">
        <f>NORMDIST($A841,Calculator!$B$7,Calculator!$B$9,TRUE)</f>
        <v>1</v>
      </c>
      <c r="D841">
        <f t="shared" si="119"/>
        <v>0</v>
      </c>
      <c r="E841" s="1">
        <f>(1+(Calculator!B$4*(Calculator!B$2-1)))^(Calculator!B$8*A841)*(1-(Calculator!B$4))^(Calculator!B$8*(1-A841))</f>
        <v>155353975455860.31</v>
      </c>
      <c r="F841">
        <f>B841*Calculator!B$8</f>
        <v>3.5355017166246347E-85</v>
      </c>
      <c r="G841">
        <f t="shared" si="126"/>
        <v>5.4925424690865545E-74</v>
      </c>
      <c r="H841">
        <f t="shared" si="120"/>
        <v>32.676727341757918</v>
      </c>
      <c r="I841">
        <f t="shared" si="121"/>
        <v>1.1552862561046026E-83</v>
      </c>
      <c r="J841">
        <f t="shared" si="122"/>
        <v>987.60642273060546</v>
      </c>
      <c r="K841">
        <f t="shared" si="123"/>
        <v>3.4916842029135703E-82</v>
      </c>
      <c r="L841">
        <f t="shared" si="124"/>
        <v>1</v>
      </c>
      <c r="M841">
        <f t="shared" si="125"/>
        <v>0</v>
      </c>
    </row>
    <row r="842" spans="1:13" x14ac:dyDescent="0.35">
      <c r="A842" s="2">
        <f t="shared" si="127"/>
        <v>0.84000000000000064</v>
      </c>
      <c r="B842" s="1">
        <f>NORMDIST($A842,Calculator!$B$7,Calculator!$B$9,FALSE)/1000</f>
        <v>1.0017037851913771E-88</v>
      </c>
      <c r="C842" s="1">
        <f>NORMDIST($A842,Calculator!$B$7,Calculator!$B$9,TRUE)</f>
        <v>1</v>
      </c>
      <c r="D842">
        <f t="shared" si="119"/>
        <v>0</v>
      </c>
      <c r="E842" s="1">
        <f>(1+(Calculator!B$4*(Calculator!B$2-1)))^(Calculator!B$8*A842)*(1-(Calculator!B$4))^(Calculator!B$8*(1-A842))</f>
        <v>171707025503845.56</v>
      </c>
      <c r="F842">
        <f>B842*Calculator!B$8</f>
        <v>1.0017037851913772E-85</v>
      </c>
      <c r="G842">
        <f t="shared" si="126"/>
        <v>1.7199957739115444E-74</v>
      </c>
      <c r="H842">
        <f t="shared" si="120"/>
        <v>32.776810800314898</v>
      </c>
      <c r="I842">
        <f t="shared" si="121"/>
        <v>3.2832655445177047E-84</v>
      </c>
      <c r="J842">
        <f t="shared" si="122"/>
        <v>993.90692619826677</v>
      </c>
      <c r="K842">
        <f t="shared" si="123"/>
        <v>9.9560033010073054E-83</v>
      </c>
      <c r="L842">
        <f t="shared" si="124"/>
        <v>1</v>
      </c>
      <c r="M842">
        <f t="shared" si="125"/>
        <v>0</v>
      </c>
    </row>
    <row r="843" spans="1:13" x14ac:dyDescent="0.35">
      <c r="A843" s="2">
        <f t="shared" si="127"/>
        <v>0.84100000000000064</v>
      </c>
      <c r="B843" s="1">
        <f>NORMDIST($A843,Calculator!$B$7,Calculator!$B$9,FALSE)/1000</f>
        <v>2.8267411785427975E-89</v>
      </c>
      <c r="C843" s="1">
        <f>NORMDIST($A843,Calculator!$B$7,Calculator!$B$9,TRUE)</f>
        <v>1</v>
      </c>
      <c r="D843">
        <f t="shared" si="119"/>
        <v>0</v>
      </c>
      <c r="E843" s="1">
        <f>(1+(Calculator!B$4*(Calculator!B$2-1)))^(Calculator!B$8*A843)*(1-(Calculator!B$4))^(Calculator!B$8*(1-A843))</f>
        <v>189781449241092.72</v>
      </c>
      <c r="F843">
        <f>B843*Calculator!B$8</f>
        <v>2.8267411785427973E-86</v>
      </c>
      <c r="G843">
        <f t="shared" si="126"/>
        <v>5.3646303749332652E-75</v>
      </c>
      <c r="H843">
        <f t="shared" si="120"/>
        <v>32.876894258871879</v>
      </c>
      <c r="I843">
        <f t="shared" si="121"/>
        <v>9.2934470824150417E-85</v>
      </c>
      <c r="J843">
        <f t="shared" si="122"/>
        <v>1000.2274630632816</v>
      </c>
      <c r="K843">
        <f t="shared" si="123"/>
        <v>2.8273841577503729E-83</v>
      </c>
      <c r="L843">
        <f t="shared" si="124"/>
        <v>1</v>
      </c>
      <c r="M843">
        <f t="shared" si="125"/>
        <v>0</v>
      </c>
    </row>
    <row r="844" spans="1:13" x14ac:dyDescent="0.35">
      <c r="A844" s="2">
        <f t="shared" si="127"/>
        <v>0.84200000000000064</v>
      </c>
      <c r="B844" s="1">
        <f>NORMDIST($A844,Calculator!$B$7,Calculator!$B$9,FALSE)/1000</f>
        <v>7.9449513910204397E-90</v>
      </c>
      <c r="C844" s="1">
        <f>NORMDIST($A844,Calculator!$B$7,Calculator!$B$9,TRUE)</f>
        <v>1</v>
      </c>
      <c r="D844">
        <f t="shared" si="119"/>
        <v>0</v>
      </c>
      <c r="E844" s="1">
        <f>(1+(Calculator!B$4*(Calculator!B$2-1)))^(Calculator!B$8*A844)*(1-(Calculator!B$4))^(Calculator!B$8*(1-A844))</f>
        <v>209758443898049.81</v>
      </c>
      <c r="F844">
        <f>B844*Calculator!B$8</f>
        <v>7.9449513910204399E-87</v>
      </c>
      <c r="G844">
        <f t="shared" si="126"/>
        <v>1.6665206406260937E-75</v>
      </c>
      <c r="H844">
        <f t="shared" si="120"/>
        <v>32.976977717428859</v>
      </c>
      <c r="I844">
        <f t="shared" si="121"/>
        <v>2.6200048498773648E-85</v>
      </c>
      <c r="J844">
        <f t="shared" si="122"/>
        <v>1006.5680333256498</v>
      </c>
      <c r="K844">
        <f t="shared" si="123"/>
        <v>7.9971340965273301E-84</v>
      </c>
      <c r="L844">
        <f t="shared" si="124"/>
        <v>1</v>
      </c>
      <c r="M844">
        <f t="shared" si="125"/>
        <v>0</v>
      </c>
    </row>
    <row r="845" spans="1:13" x14ac:dyDescent="0.35">
      <c r="A845" s="2">
        <f t="shared" si="127"/>
        <v>0.84300000000000064</v>
      </c>
      <c r="B845" s="1">
        <f>NORMDIST($A845,Calculator!$B$7,Calculator!$B$9,FALSE)/1000</f>
        <v>2.2241030803478858E-90</v>
      </c>
      <c r="C845" s="1">
        <f>NORMDIST($A845,Calculator!$B$7,Calculator!$B$9,TRUE)</f>
        <v>1</v>
      </c>
      <c r="D845">
        <f t="shared" si="119"/>
        <v>0</v>
      </c>
      <c r="E845" s="1">
        <f>(1+(Calculator!B$4*(Calculator!B$2-1)))^(Calculator!B$8*A845)*(1-(Calculator!B$4))^(Calculator!B$8*(1-A845))</f>
        <v>231838280097844.47</v>
      </c>
      <c r="F845">
        <f>B845*Calculator!B$8</f>
        <v>2.224103080347886E-87</v>
      </c>
      <c r="G845">
        <f t="shared" si="126"/>
        <v>5.1563223290817186E-76</v>
      </c>
      <c r="H845">
        <f t="shared" si="120"/>
        <v>33.077061175985847</v>
      </c>
      <c r="I845">
        <f t="shared" si="121"/>
        <v>7.3566793650365585E-86</v>
      </c>
      <c r="J845">
        <f t="shared" si="122"/>
        <v>1012.928636985372</v>
      </c>
      <c r="K845">
        <f t="shared" si="123"/>
        <v>2.2528577016917515E-84</v>
      </c>
      <c r="L845">
        <f t="shared" si="124"/>
        <v>1</v>
      </c>
      <c r="M845">
        <f t="shared" si="125"/>
        <v>0</v>
      </c>
    </row>
    <row r="846" spans="1:13" x14ac:dyDescent="0.35">
      <c r="A846" s="2">
        <f t="shared" si="127"/>
        <v>0.84400000000000064</v>
      </c>
      <c r="B846" s="1">
        <f>NORMDIST($A846,Calculator!$B$7,Calculator!$B$9,FALSE)/1000</f>
        <v>6.2012186856039349E-91</v>
      </c>
      <c r="C846" s="1">
        <f>NORMDIST($A846,Calculator!$B$7,Calculator!$B$9,TRUE)</f>
        <v>1</v>
      </c>
      <c r="D846">
        <f t="shared" si="119"/>
        <v>0</v>
      </c>
      <c r="E846" s="1">
        <f>(1+(Calculator!B$4*(Calculator!B$2-1)))^(Calculator!B$8*A846)*(1-(Calculator!B$4))^(Calculator!B$8*(1-A846))</f>
        <v>256242309581826.25</v>
      </c>
      <c r="F846">
        <f>B846*Calculator!B$8</f>
        <v>6.2012186856039351E-88</v>
      </c>
      <c r="G846">
        <f t="shared" si="126"/>
        <v>1.589014598221129E-76</v>
      </c>
      <c r="H846">
        <f t="shared" si="120"/>
        <v>33.17714463454282</v>
      </c>
      <c r="I846">
        <f t="shared" si="121"/>
        <v>2.0573872924271128E-86</v>
      </c>
      <c r="J846">
        <f t="shared" si="122"/>
        <v>1019.3092740424466</v>
      </c>
      <c r="K846">
        <f t="shared" si="123"/>
        <v>6.3209597166014017E-85</v>
      </c>
      <c r="L846">
        <f t="shared" si="124"/>
        <v>1</v>
      </c>
      <c r="M846">
        <f t="shared" si="125"/>
        <v>0</v>
      </c>
    </row>
    <row r="847" spans="1:13" x14ac:dyDescent="0.35">
      <c r="A847" s="2">
        <f t="shared" si="127"/>
        <v>0.84500000000000064</v>
      </c>
      <c r="B847" s="1">
        <f>NORMDIST($A847,Calculator!$B$7,Calculator!$B$9,FALSE)/1000</f>
        <v>1.7220971604005261E-91</v>
      </c>
      <c r="C847" s="1">
        <f>NORMDIST($A847,Calculator!$B$7,Calculator!$B$9,TRUE)</f>
        <v>1</v>
      </c>
      <c r="D847">
        <f t="shared" si="119"/>
        <v>0</v>
      </c>
      <c r="E847" s="1">
        <f>(1+(Calculator!B$4*(Calculator!B$2-1)))^(Calculator!B$8*A847)*(1-(Calculator!B$4))^(Calculator!B$8*(1-A847))</f>
        <v>283215184274650.25</v>
      </c>
      <c r="F847">
        <f>B847*Calculator!B$8</f>
        <v>1.7220971604005261E-88</v>
      </c>
      <c r="G847">
        <f t="shared" si="126"/>
        <v>4.8772406462168694E-77</v>
      </c>
      <c r="H847">
        <f t="shared" si="120"/>
        <v>33.277228093099801</v>
      </c>
      <c r="I847">
        <f t="shared" si="121"/>
        <v>5.7306620005127782E-87</v>
      </c>
      <c r="J847">
        <f t="shared" si="122"/>
        <v>1025.7099444968753</v>
      </c>
      <c r="K847">
        <f t="shared" si="123"/>
        <v>1.7663721828126502E-85</v>
      </c>
      <c r="L847">
        <f t="shared" si="124"/>
        <v>1</v>
      </c>
      <c r="M847">
        <f t="shared" si="125"/>
        <v>0</v>
      </c>
    </row>
    <row r="848" spans="1:13" x14ac:dyDescent="0.35">
      <c r="A848" s="2">
        <f t="shared" si="127"/>
        <v>0.84600000000000064</v>
      </c>
      <c r="B848" s="1">
        <f>NORMDIST($A848,Calculator!$B$7,Calculator!$B$9,FALSE)/1000</f>
        <v>4.7631770249688569E-92</v>
      </c>
      <c r="C848" s="1">
        <f>NORMDIST($A848,Calculator!$B$7,Calculator!$B$9,TRUE)</f>
        <v>1</v>
      </c>
      <c r="D848">
        <f t="shared" si="119"/>
        <v>0</v>
      </c>
      <c r="E848" s="1">
        <f>(1+(Calculator!B$4*(Calculator!B$2-1)))^(Calculator!B$8*A848)*(1-(Calculator!B$4))^(Calculator!B$8*(1-A848))</f>
        <v>313027308935140.25</v>
      </c>
      <c r="F848">
        <f>B848*Calculator!B$8</f>
        <v>4.7631770249688567E-89</v>
      </c>
      <c r="G848">
        <f t="shared" si="126"/>
        <v>1.4910044861076886E-77</v>
      </c>
      <c r="H848">
        <f t="shared" si="120"/>
        <v>33.377311551656788</v>
      </c>
      <c r="I848">
        <f t="shared" si="121"/>
        <v>1.5898204353807923E-87</v>
      </c>
      <c r="J848">
        <f t="shared" si="122"/>
        <v>1032.1306483486578</v>
      </c>
      <c r="K848">
        <f t="shared" si="123"/>
        <v>4.9162209909805374E-86</v>
      </c>
      <c r="L848">
        <f t="shared" si="124"/>
        <v>1</v>
      </c>
      <c r="M848">
        <f t="shared" si="125"/>
        <v>0</v>
      </c>
    </row>
    <row r="849" spans="1:13" x14ac:dyDescent="0.35">
      <c r="A849" s="2">
        <f t="shared" si="127"/>
        <v>0.84700000000000064</v>
      </c>
      <c r="B849" s="1">
        <f>NORMDIST($A849,Calculator!$B$7,Calculator!$B$9,FALSE)/1000</f>
        <v>1.3121825639308957E-92</v>
      </c>
      <c r="C849" s="1">
        <f>NORMDIST($A849,Calculator!$B$7,Calculator!$B$9,TRUE)</f>
        <v>1</v>
      </c>
      <c r="D849">
        <f t="shared" si="119"/>
        <v>0</v>
      </c>
      <c r="E849" s="1">
        <f>(1+(Calculator!B$4*(Calculator!B$2-1)))^(Calculator!B$8*A849)*(1-(Calculator!B$4))^(Calculator!B$8*(1-A849))</f>
        <v>345977551980944.69</v>
      </c>
      <c r="F849">
        <f>B849*Calculator!B$8</f>
        <v>1.3121825639308957E-89</v>
      </c>
      <c r="G849">
        <f t="shared" si="126"/>
        <v>4.5398571122089079E-78</v>
      </c>
      <c r="H849">
        <f t="shared" si="120"/>
        <v>33.477395010213769</v>
      </c>
      <c r="I849">
        <f t="shared" si="121"/>
        <v>4.3928454018229675E-88</v>
      </c>
      <c r="J849">
        <f t="shared" si="122"/>
        <v>1038.5713855977933</v>
      </c>
      <c r="K849">
        <f t="shared" si="123"/>
        <v>1.3627952635789753E-86</v>
      </c>
      <c r="L849">
        <f t="shared" si="124"/>
        <v>1</v>
      </c>
      <c r="M849">
        <f t="shared" si="125"/>
        <v>0</v>
      </c>
    </row>
    <row r="850" spans="1:13" x14ac:dyDescent="0.35">
      <c r="A850" s="2">
        <f t="shared" si="127"/>
        <v>0.84800000000000064</v>
      </c>
      <c r="B850" s="1">
        <f>NORMDIST($A850,Calculator!$B$7,Calculator!$B$9,FALSE)/1000</f>
        <v>3.6003960037942616E-93</v>
      </c>
      <c r="C850" s="1">
        <f>NORMDIST($A850,Calculator!$B$7,Calculator!$B$9,TRUE)</f>
        <v>1</v>
      </c>
      <c r="D850">
        <f t="shared" si="119"/>
        <v>0</v>
      </c>
      <c r="E850" s="1">
        <f>(1+(Calculator!B$4*(Calculator!B$2-1)))^(Calculator!B$8*A850)*(1-(Calculator!B$4))^(Calculator!B$8*(1-A850))</f>
        <v>382396241663149.31</v>
      </c>
      <c r="F850">
        <f>B850*Calculator!B$8</f>
        <v>3.6003960037942615E-90</v>
      </c>
      <c r="G850">
        <f t="shared" si="126"/>
        <v>1.3767779003499475E-78</v>
      </c>
      <c r="H850">
        <f t="shared" si="120"/>
        <v>33.577478468770757</v>
      </c>
      <c r="I850">
        <f t="shared" si="121"/>
        <v>1.208922192964501E-88</v>
      </c>
      <c r="J850">
        <f t="shared" si="122"/>
        <v>1045.0321562442828</v>
      </c>
      <c r="K850">
        <f t="shared" si="123"/>
        <v>3.7625295991784158E-87</v>
      </c>
      <c r="L850">
        <f t="shared" si="124"/>
        <v>1</v>
      </c>
      <c r="M850">
        <f t="shared" si="125"/>
        <v>0</v>
      </c>
    </row>
    <row r="851" spans="1:13" x14ac:dyDescent="0.35">
      <c r="A851" s="2">
        <f t="shared" si="127"/>
        <v>0.84900000000000064</v>
      </c>
      <c r="B851" s="1">
        <f>NORMDIST($A851,Calculator!$B$7,Calculator!$B$9,FALSE)/1000</f>
        <v>9.8393123519564476E-94</v>
      </c>
      <c r="C851" s="1">
        <f>NORMDIST($A851,Calculator!$B$7,Calculator!$B$9,TRUE)</f>
        <v>1</v>
      </c>
      <c r="D851">
        <f t="shared" si="119"/>
        <v>0</v>
      </c>
      <c r="E851" s="1">
        <f>(1+(Calculator!B$4*(Calculator!B$2-1)))^(Calculator!B$8*A851)*(1-(Calculator!B$4))^(Calculator!B$8*(1-A851))</f>
        <v>422648477627691.56</v>
      </c>
      <c r="F851">
        <f>B851*Calculator!B$8</f>
        <v>9.8393123519564485E-91</v>
      </c>
      <c r="G851">
        <f t="shared" si="126"/>
        <v>4.1585703864577338E-79</v>
      </c>
      <c r="H851">
        <f t="shared" si="120"/>
        <v>33.677561927327737</v>
      </c>
      <c r="I851">
        <f t="shared" si="121"/>
        <v>3.3136405105533403E-89</v>
      </c>
      <c r="J851">
        <f t="shared" si="122"/>
        <v>1051.512960288125</v>
      </c>
      <c r="K851">
        <f t="shared" si="123"/>
        <v>1.034616445840524E-87</v>
      </c>
      <c r="L851">
        <f t="shared" si="124"/>
        <v>1</v>
      </c>
      <c r="M851">
        <f t="shared" si="125"/>
        <v>0</v>
      </c>
    </row>
    <row r="852" spans="1:13" x14ac:dyDescent="0.35">
      <c r="A852" s="2">
        <f t="shared" si="127"/>
        <v>0.85000000000000064</v>
      </c>
      <c r="B852" s="1">
        <f>NORMDIST($A852,Calculator!$B$7,Calculator!$B$9,FALSE)/1000</f>
        <v>2.6781672345113744E-94</v>
      </c>
      <c r="C852" s="1">
        <f>NORMDIST($A852,Calculator!$B$7,Calculator!$B$9,TRUE)</f>
        <v>1</v>
      </c>
      <c r="D852">
        <f t="shared" si="119"/>
        <v>0</v>
      </c>
      <c r="E852" s="1">
        <f>(1+(Calculator!B$4*(Calculator!B$2-1)))^(Calculator!B$8*A852)*(1-(Calculator!B$4))^(Calculator!B$8*(1-A852))</f>
        <v>467137791062185.38</v>
      </c>
      <c r="F852">
        <f>B852*Calculator!B$8</f>
        <v>2.6781672345113746E-91</v>
      </c>
      <c r="G852">
        <f t="shared" si="126"/>
        <v>1.2510731260247653E-79</v>
      </c>
      <c r="H852">
        <f t="shared" si="120"/>
        <v>33.777645385884718</v>
      </c>
      <c r="I852">
        <f t="shared" si="121"/>
        <v>9.0462183131420766E-90</v>
      </c>
      <c r="J852">
        <f t="shared" si="122"/>
        <v>1058.0137977293209</v>
      </c>
      <c r="K852">
        <f t="shared" si="123"/>
        <v>2.833537886739612E-88</v>
      </c>
      <c r="L852">
        <f t="shared" si="124"/>
        <v>1</v>
      </c>
      <c r="M852">
        <f t="shared" si="125"/>
        <v>0</v>
      </c>
    </row>
    <row r="853" spans="1:13" x14ac:dyDescent="0.35">
      <c r="A853" s="2">
        <f t="shared" si="127"/>
        <v>0.85100000000000064</v>
      </c>
      <c r="B853" s="1">
        <f>NORMDIST($A853,Calculator!$B$7,Calculator!$B$9,FALSE)/1000</f>
        <v>7.2605430619320536E-95</v>
      </c>
      <c r="C853" s="1">
        <f>NORMDIST($A853,Calculator!$B$7,Calculator!$B$9,TRUE)</f>
        <v>1</v>
      </c>
      <c r="D853">
        <f t="shared" si="119"/>
        <v>0</v>
      </c>
      <c r="E853" s="1">
        <f>(1+(Calculator!B$4*(Calculator!B$2-1)))^(Calculator!B$8*A853)*(1-(Calculator!B$4))^(Calculator!B$8*(1-A853))</f>
        <v>516310190121363.13</v>
      </c>
      <c r="F853">
        <f>B853*Calculator!B$8</f>
        <v>7.2605430619320537E-92</v>
      </c>
      <c r="G853">
        <f t="shared" si="126"/>
        <v>3.7486923686904829E-80</v>
      </c>
      <c r="H853">
        <f t="shared" si="120"/>
        <v>33.877728844441705</v>
      </c>
      <c r="I853">
        <f t="shared" si="121"/>
        <v>2.4597070911552663E-90</v>
      </c>
      <c r="J853">
        <f t="shared" si="122"/>
        <v>1064.5346685678708</v>
      </c>
      <c r="K853">
        <f t="shared" si="123"/>
        <v>7.7290998020565921E-89</v>
      </c>
      <c r="L853">
        <f t="shared" si="124"/>
        <v>1</v>
      </c>
      <c r="M853">
        <f t="shared" si="125"/>
        <v>0</v>
      </c>
    </row>
    <row r="854" spans="1:13" x14ac:dyDescent="0.35">
      <c r="A854" s="2">
        <f t="shared" si="127"/>
        <v>0.85200000000000065</v>
      </c>
      <c r="B854" s="1">
        <f>NORMDIST($A854,Calculator!$B$7,Calculator!$B$9,FALSE)/1000</f>
        <v>1.9604645196833435E-95</v>
      </c>
      <c r="C854" s="1">
        <f>NORMDIST($A854,Calculator!$B$7,Calculator!$B$9,TRUE)</f>
        <v>1</v>
      </c>
      <c r="D854">
        <f t="shared" si="119"/>
        <v>0</v>
      </c>
      <c r="E854" s="1">
        <f>(1+(Calculator!B$4*(Calculator!B$2-1)))^(Calculator!B$8*A854)*(1-(Calculator!B$4))^(Calculator!B$8*(1-A854))</f>
        <v>570658631186769.63</v>
      </c>
      <c r="F854">
        <f>B854*Calculator!B$8</f>
        <v>1.9604645196833437E-92</v>
      </c>
      <c r="G854">
        <f t="shared" si="126"/>
        <v>1.1187559992927245E-80</v>
      </c>
      <c r="H854">
        <f t="shared" si="120"/>
        <v>33.977812302998686</v>
      </c>
      <c r="I854">
        <f t="shared" si="121"/>
        <v>6.6612295476489121E-91</v>
      </c>
      <c r="J854">
        <f t="shared" si="122"/>
        <v>1071.0755728037734</v>
      </c>
      <c r="K854">
        <f t="shared" si="123"/>
        <v>2.099805658381312E-89</v>
      </c>
      <c r="L854">
        <f t="shared" si="124"/>
        <v>1</v>
      </c>
      <c r="M854">
        <f t="shared" si="125"/>
        <v>0</v>
      </c>
    </row>
    <row r="855" spans="1:13" x14ac:dyDescent="0.35">
      <c r="A855" s="2">
        <f t="shared" si="127"/>
        <v>0.85300000000000065</v>
      </c>
      <c r="B855" s="1">
        <f>NORMDIST($A855,Calculator!$B$7,Calculator!$B$9,FALSE)/1000</f>
        <v>5.2723876790409977E-96</v>
      </c>
      <c r="C855" s="1">
        <f>NORMDIST($A855,Calculator!$B$7,Calculator!$B$9,TRUE)</f>
        <v>1</v>
      </c>
      <c r="D855">
        <f t="shared" si="119"/>
        <v>0</v>
      </c>
      <c r="E855" s="1">
        <f>(1+(Calculator!B$4*(Calculator!B$2-1)))^(Calculator!B$8*A855)*(1-(Calculator!B$4))^(Calculator!B$8*(1-A855))</f>
        <v>630727960785377.38</v>
      </c>
      <c r="F855">
        <f>B855*Calculator!B$8</f>
        <v>5.2723876790409974E-93</v>
      </c>
      <c r="G855">
        <f t="shared" si="126"/>
        <v>3.3254423292714774E-81</v>
      </c>
      <c r="H855">
        <f t="shared" si="120"/>
        <v>34.077895761555666</v>
      </c>
      <c r="I855">
        <f t="shared" si="121"/>
        <v>1.7967187774086951E-91</v>
      </c>
      <c r="J855">
        <f t="shared" si="122"/>
        <v>1077.6365104370298</v>
      </c>
      <c r="K855">
        <f t="shared" si="123"/>
        <v>5.6817174601129312E-90</v>
      </c>
      <c r="L855">
        <f t="shared" si="124"/>
        <v>1</v>
      </c>
      <c r="M855">
        <f t="shared" si="125"/>
        <v>0</v>
      </c>
    </row>
    <row r="856" spans="1:13" x14ac:dyDescent="0.35">
      <c r="A856" s="2">
        <f t="shared" si="127"/>
        <v>0.85400000000000065</v>
      </c>
      <c r="B856" s="1">
        <f>NORMDIST($A856,Calculator!$B$7,Calculator!$B$9,FALSE)/1000</f>
        <v>1.4122583600771364E-96</v>
      </c>
      <c r="C856" s="1">
        <f>NORMDIST($A856,Calculator!$B$7,Calculator!$B$9,TRUE)</f>
        <v>1</v>
      </c>
      <c r="D856">
        <f t="shared" si="119"/>
        <v>0</v>
      </c>
      <c r="E856" s="1">
        <f>(1+(Calculator!B$4*(Calculator!B$2-1)))^(Calculator!B$8*A856)*(1-(Calculator!B$4))^(Calculator!B$8*(1-A856))</f>
        <v>697120377710153.75</v>
      </c>
      <c r="F856">
        <f>B856*Calculator!B$8</f>
        <v>1.4122583600771364E-93</v>
      </c>
      <c r="G856">
        <f t="shared" si="126"/>
        <v>9.8451408140129561E-82</v>
      </c>
      <c r="H856">
        <f t="shared" si="120"/>
        <v>34.177979220112647</v>
      </c>
      <c r="I856">
        <f t="shared" si="121"/>
        <v>4.8268136884146728E-92</v>
      </c>
      <c r="J856">
        <f t="shared" si="122"/>
        <v>1084.2174814676393</v>
      </c>
      <c r="K856">
        <f t="shared" si="123"/>
        <v>1.5311952023444513E-90</v>
      </c>
      <c r="L856">
        <f t="shared" si="124"/>
        <v>1</v>
      </c>
      <c r="M856">
        <f t="shared" si="125"/>
        <v>0</v>
      </c>
    </row>
    <row r="857" spans="1:13" x14ac:dyDescent="0.35">
      <c r="A857" s="2">
        <f t="shared" si="127"/>
        <v>0.85500000000000065</v>
      </c>
      <c r="B857" s="1">
        <f>NORMDIST($A857,Calculator!$B$7,Calculator!$B$9,FALSE)/1000</f>
        <v>3.7677271125824656E-97</v>
      </c>
      <c r="C857" s="1">
        <f>NORMDIST($A857,Calculator!$B$7,Calculator!$B$9,TRUE)</f>
        <v>1</v>
      </c>
      <c r="D857">
        <f t="shared" si="119"/>
        <v>0</v>
      </c>
      <c r="E857" s="1">
        <f>(1+(Calculator!B$4*(Calculator!B$2-1)))^(Calculator!B$8*A857)*(1-(Calculator!B$4))^(Calculator!B$8*(1-A857))</f>
        <v>770501470100696.75</v>
      </c>
      <c r="F857">
        <f>B857*Calculator!B$8</f>
        <v>3.7677271125824658E-94</v>
      </c>
      <c r="G857">
        <f t="shared" si="126"/>
        <v>2.9030392791830432E-82</v>
      </c>
      <c r="H857">
        <f t="shared" si="120"/>
        <v>34.278062678669635</v>
      </c>
      <c r="I857">
        <f t="shared" si="121"/>
        <v>1.2915038612122472E-92</v>
      </c>
      <c r="J857">
        <f t="shared" si="122"/>
        <v>1090.8184858956031</v>
      </c>
      <c r="K857">
        <f t="shared" si="123"/>
        <v>4.1099063842150178E-91</v>
      </c>
      <c r="L857">
        <f t="shared" si="124"/>
        <v>1</v>
      </c>
      <c r="M857">
        <f t="shared" si="125"/>
        <v>0</v>
      </c>
    </row>
    <row r="858" spans="1:13" x14ac:dyDescent="0.35">
      <c r="A858" s="2">
        <f t="shared" si="127"/>
        <v>0.85600000000000065</v>
      </c>
      <c r="B858" s="1">
        <f>NORMDIST($A858,Calculator!$B$7,Calculator!$B$9,FALSE)/1000</f>
        <v>1.001159320025289E-97</v>
      </c>
      <c r="C858" s="1">
        <f>NORMDIST($A858,Calculator!$B$7,Calculator!$B$9,TRUE)</f>
        <v>1</v>
      </c>
      <c r="D858">
        <f t="shared" si="119"/>
        <v>0</v>
      </c>
      <c r="E858" s="1">
        <f>(1+(Calculator!B$4*(Calculator!B$2-1)))^(Calculator!B$8*A858)*(1-(Calculator!B$4))^(Calculator!B$8*(1-A858))</f>
        <v>851606888006033</v>
      </c>
      <c r="F858">
        <f>B858*Calculator!B$8</f>
        <v>1.001159320025289E-94</v>
      </c>
      <c r="G858">
        <f t="shared" si="126"/>
        <v>8.5259417292497236E-83</v>
      </c>
      <c r="H858">
        <f t="shared" si="120"/>
        <v>34.378146137226615</v>
      </c>
      <c r="I858">
        <f t="shared" si="121"/>
        <v>3.4418001410475813E-93</v>
      </c>
      <c r="J858">
        <f t="shared" si="122"/>
        <v>1097.4395237209196</v>
      </c>
      <c r="K858">
        <f t="shared" si="123"/>
        <v>1.0987118073373129E-91</v>
      </c>
      <c r="L858">
        <f t="shared" si="124"/>
        <v>1</v>
      </c>
      <c r="M858">
        <f t="shared" si="125"/>
        <v>0</v>
      </c>
    </row>
    <row r="859" spans="1:13" x14ac:dyDescent="0.35">
      <c r="A859" s="2">
        <f t="shared" si="127"/>
        <v>0.85700000000000065</v>
      </c>
      <c r="B859" s="1">
        <f>NORMDIST($A859,Calculator!$B$7,Calculator!$B$9,FALSE)/1000</f>
        <v>2.6496311278089385E-98</v>
      </c>
      <c r="C859" s="1">
        <f>NORMDIST($A859,Calculator!$B$7,Calculator!$B$9,TRUE)</f>
        <v>1</v>
      </c>
      <c r="D859">
        <f t="shared" si="119"/>
        <v>0</v>
      </c>
      <c r="E859" s="1">
        <f>(1+(Calculator!B$4*(Calculator!B$2-1)))^(Calculator!B$8*A859)*(1-(Calculator!B$4))^(Calculator!B$8*(1-A859))</f>
        <v>941249718322457.5</v>
      </c>
      <c r="F859">
        <f>B859*Calculator!B$8</f>
        <v>2.6496311278089386E-95</v>
      </c>
      <c r="G859">
        <f t="shared" si="126"/>
        <v>2.4939645527085788E-83</v>
      </c>
      <c r="H859">
        <f t="shared" si="120"/>
        <v>34.478229595783596</v>
      </c>
      <c r="I859">
        <f t="shared" si="121"/>
        <v>9.1354590368731616E-94</v>
      </c>
      <c r="J859">
        <f t="shared" si="122"/>
        <v>1104.0805949435896</v>
      </c>
      <c r="K859">
        <f t="shared" si="123"/>
        <v>2.9254063119723472E-92</v>
      </c>
      <c r="L859">
        <f t="shared" si="124"/>
        <v>1</v>
      </c>
      <c r="M859">
        <f t="shared" si="125"/>
        <v>0</v>
      </c>
    </row>
    <row r="860" spans="1:13" x14ac:dyDescent="0.35">
      <c r="A860" s="2">
        <f t="shared" si="127"/>
        <v>0.85800000000000065</v>
      </c>
      <c r="B860" s="1">
        <f>NORMDIST($A860,Calculator!$B$7,Calculator!$B$9,FALSE)/1000</f>
        <v>6.9843518235281488E-99</v>
      </c>
      <c r="C860" s="1">
        <f>NORMDIST($A860,Calculator!$B$7,Calculator!$B$9,TRUE)</f>
        <v>1</v>
      </c>
      <c r="D860">
        <f t="shared" si="119"/>
        <v>0</v>
      </c>
      <c r="E860" s="1">
        <f>(1+(Calculator!B$4*(Calculator!B$2-1)))^(Calculator!B$8*A860)*(1-(Calculator!B$4))^(Calculator!B$8*(1-A860))</f>
        <v>1040328636040611.4</v>
      </c>
      <c r="F860">
        <f>B860*Calculator!B$8</f>
        <v>6.9843518235281485E-96</v>
      </c>
      <c r="G860">
        <f t="shared" si="126"/>
        <v>7.2660212061987955E-84</v>
      </c>
      <c r="H860">
        <f t="shared" si="120"/>
        <v>34.578313054340583</v>
      </c>
      <c r="I860">
        <f t="shared" si="121"/>
        <v>2.4150710383561082E-94</v>
      </c>
      <c r="J860">
        <f t="shared" si="122"/>
        <v>1110.7416995636136</v>
      </c>
      <c r="K860">
        <f t="shared" si="123"/>
        <v>7.757810814815879E-93</v>
      </c>
      <c r="L860">
        <f t="shared" si="124"/>
        <v>1</v>
      </c>
      <c r="M860">
        <f t="shared" si="125"/>
        <v>0</v>
      </c>
    </row>
    <row r="861" spans="1:13" x14ac:dyDescent="0.35">
      <c r="A861" s="2">
        <f t="shared" si="127"/>
        <v>0.85900000000000065</v>
      </c>
      <c r="B861" s="1">
        <f>NORMDIST($A861,Calculator!$B$7,Calculator!$B$9,FALSE)/1000</f>
        <v>1.8336872575673332E-99</v>
      </c>
      <c r="C861" s="1">
        <f>NORMDIST($A861,Calculator!$B$7,Calculator!$B$9,TRUE)</f>
        <v>1</v>
      </c>
      <c r="D861">
        <f t="shared" si="119"/>
        <v>0</v>
      </c>
      <c r="E861" s="1">
        <f>(1+(Calculator!B$4*(Calculator!B$2-1)))^(Calculator!B$8*A861)*(1-(Calculator!B$4))^(Calculator!B$8*(1-A861))</f>
        <v>1149836913518570.3</v>
      </c>
      <c r="F861">
        <f>B861*Calculator!B$8</f>
        <v>1.8336872575673332E-96</v>
      </c>
      <c r="G861">
        <f t="shared" si="126"/>
        <v>2.108441296599554E-84</v>
      </c>
      <c r="H861">
        <f t="shared" si="120"/>
        <v>34.678396512897564</v>
      </c>
      <c r="I861">
        <f t="shared" si="121"/>
        <v>6.35893337985677E-95</v>
      </c>
      <c r="J861">
        <f t="shared" si="122"/>
        <v>1117.4228375809905</v>
      </c>
      <c r="K861">
        <f t="shared" si="123"/>
        <v>2.0490040185869939E-93</v>
      </c>
      <c r="L861">
        <f t="shared" si="124"/>
        <v>1</v>
      </c>
      <c r="M861">
        <f t="shared" si="125"/>
        <v>0</v>
      </c>
    </row>
    <row r="862" spans="1:13" x14ac:dyDescent="0.35">
      <c r="A862" s="2">
        <f t="shared" si="127"/>
        <v>0.86000000000000065</v>
      </c>
      <c r="B862" s="1">
        <f>NORMDIST($A862,Calculator!$B$7,Calculator!$B$9,FALSE)/1000</f>
        <v>4.7949368776969281E-100</v>
      </c>
      <c r="C862" s="1">
        <f>NORMDIST($A862,Calculator!$B$7,Calculator!$B$9,TRUE)</f>
        <v>1</v>
      </c>
      <c r="D862">
        <f t="shared" si="119"/>
        <v>0</v>
      </c>
      <c r="E862" s="1">
        <f>(1+(Calculator!B$4*(Calculator!B$2-1)))^(Calculator!B$8*A862)*(1-(Calculator!B$4))^(Calculator!B$8*(1-A862))</f>
        <v>1270872378099473.3</v>
      </c>
      <c r="F862">
        <f>B862*Calculator!B$8</f>
        <v>4.7949368776969279E-97</v>
      </c>
      <c r="G862">
        <f t="shared" si="126"/>
        <v>6.0937528325955586E-85</v>
      </c>
      <c r="H862">
        <f t="shared" si="120"/>
        <v>34.778479971454544</v>
      </c>
      <c r="I862">
        <f t="shared" si="121"/>
        <v>1.667606161653714E-95</v>
      </c>
      <c r="J862">
        <f t="shared" si="122"/>
        <v>1124.1240089957209</v>
      </c>
      <c r="K862">
        <f t="shared" si="123"/>
        <v>5.3901036658380956E-94</v>
      </c>
      <c r="L862">
        <f t="shared" si="124"/>
        <v>1</v>
      </c>
      <c r="M862">
        <f t="shared" si="125"/>
        <v>0</v>
      </c>
    </row>
    <row r="863" spans="1:13" x14ac:dyDescent="0.35">
      <c r="A863" s="2">
        <f t="shared" si="127"/>
        <v>0.86100000000000065</v>
      </c>
      <c r="B863" s="1">
        <f>NORMDIST($A863,Calculator!$B$7,Calculator!$B$9,FALSE)/1000</f>
        <v>1.2488175399135772E-100</v>
      </c>
      <c r="C863" s="1">
        <f>NORMDIST($A863,Calculator!$B$7,Calculator!$B$9,TRUE)</f>
        <v>1</v>
      </c>
      <c r="D863">
        <f t="shared" si="119"/>
        <v>0</v>
      </c>
      <c r="E863" s="1">
        <f>(1+(Calculator!B$4*(Calculator!B$2-1)))^(Calculator!B$8*A863)*(1-(Calculator!B$4))^(Calculator!B$8*(1-A863))</f>
        <v>1404648417899417.5</v>
      </c>
      <c r="F863">
        <f>B863*Calculator!B$8</f>
        <v>1.2488175399135771E-97</v>
      </c>
      <c r="G863">
        <f t="shared" si="126"/>
        <v>1.754149581684649E-85</v>
      </c>
      <c r="H863">
        <f t="shared" si="120"/>
        <v>34.878563430011525</v>
      </c>
      <c r="I863">
        <f t="shared" si="121"/>
        <v>4.3556961778386651E-96</v>
      </c>
      <c r="J863">
        <f t="shared" si="122"/>
        <v>1130.8452138078048</v>
      </c>
      <c r="K863">
        <f t="shared" si="123"/>
        <v>1.4122193379305059E-94</v>
      </c>
      <c r="L863">
        <f t="shared" si="124"/>
        <v>1</v>
      </c>
      <c r="M863">
        <f t="shared" si="125"/>
        <v>0</v>
      </c>
    </row>
    <row r="864" spans="1:13" x14ac:dyDescent="0.35">
      <c r="A864" s="2">
        <f t="shared" si="127"/>
        <v>0.86200000000000065</v>
      </c>
      <c r="B864" s="1">
        <f>NORMDIST($A864,Calculator!$B$7,Calculator!$B$9,FALSE)/1000</f>
        <v>3.2394669509099143E-101</v>
      </c>
      <c r="C864" s="1">
        <f>NORMDIST($A864,Calculator!$B$7,Calculator!$B$9,TRUE)</f>
        <v>1</v>
      </c>
      <c r="D864">
        <f t="shared" si="119"/>
        <v>0</v>
      </c>
      <c r="E864" s="1">
        <f>(1+(Calculator!B$4*(Calculator!B$2-1)))^(Calculator!B$8*A864)*(1-(Calculator!B$4))^(Calculator!B$8*(1-A864))</f>
        <v>1552506146099357.3</v>
      </c>
      <c r="F864">
        <f>B864*Calculator!B$8</f>
        <v>3.2394669509099141E-98</v>
      </c>
      <c r="G864">
        <f t="shared" si="126"/>
        <v>5.0292923513733867E-86</v>
      </c>
      <c r="H864">
        <f t="shared" si="120"/>
        <v>34.978646888568512</v>
      </c>
      <c r="I864">
        <f t="shared" si="121"/>
        <v>1.1331217058306558E-96</v>
      </c>
      <c r="J864">
        <f t="shared" si="122"/>
        <v>1137.5864520172427</v>
      </c>
      <c r="K864">
        <f t="shared" si="123"/>
        <v>3.6851737151127242E-95</v>
      </c>
      <c r="L864">
        <f t="shared" si="124"/>
        <v>1</v>
      </c>
      <c r="M864">
        <f t="shared" si="125"/>
        <v>0</v>
      </c>
    </row>
    <row r="865" spans="1:13" x14ac:dyDescent="0.35">
      <c r="A865" s="2">
        <f t="shared" si="127"/>
        <v>0.86300000000000066</v>
      </c>
      <c r="B865" s="1">
        <f>NORMDIST($A865,Calculator!$B$7,Calculator!$B$9,FALSE)/1000</f>
        <v>8.3696362878033755E-102</v>
      </c>
      <c r="C865" s="1">
        <f>NORMDIST($A865,Calculator!$B$7,Calculator!$B$9,TRUE)</f>
        <v>1</v>
      </c>
      <c r="D865">
        <f t="shared" si="119"/>
        <v>0</v>
      </c>
      <c r="E865" s="1">
        <f>(1+(Calculator!B$4*(Calculator!B$2-1)))^(Calculator!B$8*A865)*(1-(Calculator!B$4))^(Calculator!B$8*(1-A865))</f>
        <v>1715927845688763</v>
      </c>
      <c r="F865">
        <f>B865*Calculator!B$8</f>
        <v>8.3696362878033751E-99</v>
      </c>
      <c r="G865">
        <f t="shared" si="126"/>
        <v>1.4361691964528941E-86</v>
      </c>
      <c r="H865">
        <f t="shared" si="120"/>
        <v>35.078730347125493</v>
      </c>
      <c r="I865">
        <f t="shared" si="121"/>
        <v>2.9359621444337099E-97</v>
      </c>
      <c r="J865">
        <f t="shared" si="122"/>
        <v>1144.3477236240335</v>
      </c>
      <c r="K865">
        <f t="shared" si="123"/>
        <v>9.5777742335088988E-96</v>
      </c>
      <c r="L865">
        <f t="shared" si="124"/>
        <v>1</v>
      </c>
      <c r="M865">
        <f t="shared" si="125"/>
        <v>0</v>
      </c>
    </row>
    <row r="866" spans="1:13" x14ac:dyDescent="0.35">
      <c r="A866" s="2">
        <f t="shared" si="127"/>
        <v>0.86400000000000066</v>
      </c>
      <c r="B866" s="1">
        <f>NORMDIST($A866,Calculator!$B$7,Calculator!$B$9,FALSE)/1000</f>
        <v>2.1537638631370851E-102</v>
      </c>
      <c r="C866" s="1">
        <f>NORMDIST($A866,Calculator!$B$7,Calculator!$B$9,TRUE)</f>
        <v>1</v>
      </c>
      <c r="D866">
        <f t="shared" si="119"/>
        <v>0</v>
      </c>
      <c r="E866" s="1">
        <f>(1+(Calculator!B$4*(Calculator!B$2-1)))^(Calculator!B$8*A866)*(1-(Calculator!B$4))^(Calculator!B$8*(1-A866))</f>
        <v>1896551829445475.8</v>
      </c>
      <c r="F866">
        <f>B866*Calculator!B$8</f>
        <v>2.153763863137085E-99</v>
      </c>
      <c r="G866">
        <f t="shared" si="126"/>
        <v>4.084724794826194E-87</v>
      </c>
      <c r="H866">
        <f t="shared" si="120"/>
        <v>35.178813805682474</v>
      </c>
      <c r="I866">
        <f t="shared" si="121"/>
        <v>7.5766857922706907E-98</v>
      </c>
      <c r="J866">
        <f t="shared" si="122"/>
        <v>1151.1290286281776</v>
      </c>
      <c r="K866">
        <f t="shared" si="123"/>
        <v>2.4792601036674641E-96</v>
      </c>
      <c r="L866">
        <f t="shared" si="124"/>
        <v>1</v>
      </c>
      <c r="M866">
        <f t="shared" si="125"/>
        <v>0</v>
      </c>
    </row>
    <row r="867" spans="1:13" x14ac:dyDescent="0.35">
      <c r="A867" s="2">
        <f t="shared" si="127"/>
        <v>0.86500000000000066</v>
      </c>
      <c r="B867" s="1">
        <f>NORMDIST($A867,Calculator!$B$7,Calculator!$B$9,FALSE)/1000</f>
        <v>5.5201140969090614E-103</v>
      </c>
      <c r="C867" s="1">
        <f>NORMDIST($A867,Calculator!$B$7,Calculator!$B$9,TRUE)</f>
        <v>1</v>
      </c>
      <c r="D867">
        <f t="shared" si="119"/>
        <v>0</v>
      </c>
      <c r="E867" s="1">
        <f>(1+(Calculator!B$4*(Calculator!B$2-1)))^(Calculator!B$8*A867)*(1-(Calculator!B$4))^(Calculator!B$8*(1-A867))</f>
        <v>2096188864123946.5</v>
      </c>
      <c r="F867">
        <f>B867*Calculator!B$8</f>
        <v>5.5201140969090616E-100</v>
      </c>
      <c r="G867">
        <f t="shared" si="126"/>
        <v>1.1571201698634389E-87</v>
      </c>
      <c r="H867">
        <f t="shared" si="120"/>
        <v>35.278897264239461</v>
      </c>
      <c r="I867">
        <f t="shared" si="121"/>
        <v>1.9474353811173477E-98</v>
      </c>
      <c r="J867">
        <f t="shared" si="122"/>
        <v>1157.9303670296758</v>
      </c>
      <c r="K867">
        <f t="shared" si="123"/>
        <v>6.3919077422795969E-97</v>
      </c>
      <c r="L867">
        <f t="shared" si="124"/>
        <v>1</v>
      </c>
      <c r="M867">
        <f t="shared" si="125"/>
        <v>0</v>
      </c>
    </row>
    <row r="868" spans="1:13" x14ac:dyDescent="0.35">
      <c r="A868" s="2">
        <f t="shared" si="127"/>
        <v>0.86600000000000066</v>
      </c>
      <c r="B868" s="1">
        <f>NORMDIST($A868,Calculator!$B$7,Calculator!$B$9,FALSE)/1000</f>
        <v>1.4091476188756431E-103</v>
      </c>
      <c r="C868" s="1">
        <f>NORMDIST($A868,Calculator!$B$7,Calculator!$B$9,TRUE)</f>
        <v>1</v>
      </c>
      <c r="D868">
        <f t="shared" si="119"/>
        <v>0</v>
      </c>
      <c r="E868" s="1">
        <f>(1+(Calculator!B$4*(Calculator!B$2-1)))^(Calculator!B$8*A868)*(1-(Calculator!B$4))^(Calculator!B$8*(1-A868))</f>
        <v>2316840323505416.5</v>
      </c>
      <c r="F868">
        <f>B868*Calculator!B$8</f>
        <v>1.4091476188756432E-100</v>
      </c>
      <c r="G868">
        <f t="shared" si="126"/>
        <v>3.2647700251827325E-88</v>
      </c>
      <c r="H868">
        <f t="shared" si="120"/>
        <v>35.378980722796442</v>
      </c>
      <c r="I868">
        <f t="shared" si="121"/>
        <v>4.985420644377589E-99</v>
      </c>
      <c r="J868">
        <f t="shared" si="122"/>
        <v>1164.7517388285269</v>
      </c>
      <c r="K868">
        <f t="shared" si="123"/>
        <v>1.6413071393514837E-97</v>
      </c>
      <c r="L868">
        <f t="shared" si="124"/>
        <v>1</v>
      </c>
      <c r="M868">
        <f t="shared" si="125"/>
        <v>0</v>
      </c>
    </row>
    <row r="869" spans="1:13" x14ac:dyDescent="0.35">
      <c r="A869" s="2">
        <f t="shared" si="127"/>
        <v>0.86700000000000066</v>
      </c>
      <c r="B869" s="1">
        <f>NORMDIST($A869,Calculator!$B$7,Calculator!$B$9,FALSE)/1000</f>
        <v>3.582806851927432E-104</v>
      </c>
      <c r="C869" s="1">
        <f>NORMDIST($A869,Calculator!$B$7,Calculator!$B$9,TRUE)</f>
        <v>1</v>
      </c>
      <c r="D869">
        <f t="shared" si="119"/>
        <v>0</v>
      </c>
      <c r="E869" s="1">
        <f>(1+(Calculator!B$4*(Calculator!B$2-1)))^(Calculator!B$8*A869)*(1-(Calculator!B$4))^(Calculator!B$8*(1-A869))</f>
        <v>2560718252295459.5</v>
      </c>
      <c r="F869">
        <f>B869*Calculator!B$8</f>
        <v>3.582806851927432E-101</v>
      </c>
      <c r="G869">
        <f t="shared" si="126"/>
        <v>9.1745589001798108E-89</v>
      </c>
      <c r="H869">
        <f t="shared" si="120"/>
        <v>35.479064181353422</v>
      </c>
      <c r="I869">
        <f t="shared" si="121"/>
        <v>1.2711463424892616E-99</v>
      </c>
      <c r="J869">
        <f t="shared" si="122"/>
        <v>1171.5931440247316</v>
      </c>
      <c r="K869">
        <f t="shared" si="123"/>
        <v>4.197591944083011E-98</v>
      </c>
      <c r="L869">
        <f t="shared" si="124"/>
        <v>1</v>
      </c>
      <c r="M869">
        <f t="shared" si="125"/>
        <v>0</v>
      </c>
    </row>
    <row r="870" spans="1:13" x14ac:dyDescent="0.35">
      <c r="A870" s="2">
        <f t="shared" si="127"/>
        <v>0.86800000000000066</v>
      </c>
      <c r="B870" s="1">
        <f>NORMDIST($A870,Calculator!$B$7,Calculator!$B$9,FALSE)/1000</f>
        <v>9.0729552603680821E-105</v>
      </c>
      <c r="C870" s="1">
        <f>NORMDIST($A870,Calculator!$B$7,Calculator!$B$9,TRUE)</f>
        <v>1</v>
      </c>
      <c r="D870">
        <f t="shared" si="119"/>
        <v>0</v>
      </c>
      <c r="E870" s="1">
        <f>(1+(Calculator!B$4*(Calculator!B$2-1)))^(Calculator!B$8*A870)*(1-(Calculator!B$4))^(Calculator!B$8*(1-A870))</f>
        <v>2830267542010772.5</v>
      </c>
      <c r="F870">
        <f>B870*Calculator!B$8</f>
        <v>9.0729552603680823E-102</v>
      </c>
      <c r="G870">
        <f t="shared" si="126"/>
        <v>2.5678890783535681E-89</v>
      </c>
      <c r="H870">
        <f t="shared" si="120"/>
        <v>35.57914763991041</v>
      </c>
      <c r="I870">
        <f t="shared" si="121"/>
        <v>3.2280801473893781E-100</v>
      </c>
      <c r="J870">
        <f t="shared" si="122"/>
        <v>1178.45458261829</v>
      </c>
      <c r="K870">
        <f t="shared" si="123"/>
        <v>1.0692065704471487E-98</v>
      </c>
      <c r="L870">
        <f t="shared" si="124"/>
        <v>1</v>
      </c>
      <c r="M870">
        <f t="shared" si="125"/>
        <v>0</v>
      </c>
    </row>
    <row r="871" spans="1:13" x14ac:dyDescent="0.35">
      <c r="A871" s="2">
        <f t="shared" si="127"/>
        <v>0.86900000000000066</v>
      </c>
      <c r="B871" s="1">
        <f>NORMDIST($A871,Calculator!$B$7,Calculator!$B$9,FALSE)/1000</f>
        <v>2.2884035393951577E-105</v>
      </c>
      <c r="C871" s="1">
        <f>NORMDIST($A871,Calculator!$B$7,Calculator!$B$9,TRUE)</f>
        <v>1</v>
      </c>
      <c r="D871">
        <f t="shared" ref="D871:D934" si="128">C871-C870</f>
        <v>0</v>
      </c>
      <c r="E871" s="1">
        <f>(1+(Calculator!B$4*(Calculator!B$2-1)))^(Calculator!B$8*A871)*(1-(Calculator!B$4))^(Calculator!B$8*(1-A871))</f>
        <v>3128190441169801</v>
      </c>
      <c r="F871">
        <f>B871*Calculator!B$8</f>
        <v>2.2884035393951577E-102</v>
      </c>
      <c r="G871">
        <f t="shared" si="126"/>
        <v>7.1585620774750726E-90</v>
      </c>
      <c r="H871">
        <f t="shared" ref="H871:H934" si="129">LN(E871)</f>
        <v>35.67923109846739</v>
      </c>
      <c r="I871">
        <f t="shared" ref="I871:I934" si="130">F871*H871</f>
        <v>8.1648478728630556E-101</v>
      </c>
      <c r="J871">
        <f t="shared" ref="J871:J934" si="131">(H871-O$2)^2</f>
        <v>1185.3360546092015</v>
      </c>
      <c r="K871">
        <f t="shared" ref="K871:K934" si="132">F871*J871</f>
        <v>2.7125272227403887E-99</v>
      </c>
      <c r="L871">
        <f t="shared" ref="L871:L934" si="133">_xlfn.LOGNORM.DIST(E871,O$2,O$3,TRUE)</f>
        <v>1</v>
      </c>
      <c r="M871">
        <f t="shared" ref="M871:M934" si="134">L871-L870</f>
        <v>0</v>
      </c>
    </row>
    <row r="872" spans="1:13" x14ac:dyDescent="0.35">
      <c r="A872" s="2">
        <f t="shared" si="127"/>
        <v>0.87000000000000066</v>
      </c>
      <c r="B872" s="1">
        <f>NORMDIST($A872,Calculator!$B$7,Calculator!$B$9,FALSE)/1000</f>
        <v>5.7487698281390818E-106</v>
      </c>
      <c r="C872" s="1">
        <f>NORMDIST($A872,Calculator!$B$7,Calculator!$B$9,TRUE)</f>
        <v>1</v>
      </c>
      <c r="D872">
        <f t="shared" si="128"/>
        <v>0</v>
      </c>
      <c r="E872" s="1">
        <f>(1+(Calculator!B$4*(Calculator!B$2-1)))^(Calculator!B$8*A872)*(1-(Calculator!B$4))^(Calculator!B$8*(1-A872))</f>
        <v>3457473645503466.5</v>
      </c>
      <c r="F872">
        <f>B872*Calculator!B$8</f>
        <v>5.7487698281390816E-103</v>
      </c>
      <c r="G872">
        <f t="shared" si="126"/>
        <v>1.9876220174856369E-90</v>
      </c>
      <c r="H872">
        <f t="shared" si="129"/>
        <v>35.779314557024371</v>
      </c>
      <c r="I872">
        <f t="shared" si="130"/>
        <v>2.0568704399691913E-101</v>
      </c>
      <c r="J872">
        <f t="shared" si="131"/>
        <v>1192.2375599974666</v>
      </c>
      <c r="K872">
        <f t="shared" si="132"/>
        <v>6.8538993128875939E-100</v>
      </c>
      <c r="L872">
        <f t="shared" si="133"/>
        <v>1</v>
      </c>
      <c r="M872">
        <f t="shared" si="134"/>
        <v>0</v>
      </c>
    </row>
    <row r="873" spans="1:13" x14ac:dyDescent="0.35">
      <c r="A873" s="2">
        <f t="shared" si="127"/>
        <v>0.87100000000000066</v>
      </c>
      <c r="B873" s="1">
        <f>NORMDIST($A873,Calculator!$B$7,Calculator!$B$9,FALSE)/1000</f>
        <v>1.438386831659053E-106</v>
      </c>
      <c r="C873" s="1">
        <f>NORMDIST($A873,Calculator!$B$7,Calculator!$B$9,TRUE)</f>
        <v>1</v>
      </c>
      <c r="D873">
        <f t="shared" si="128"/>
        <v>0</v>
      </c>
      <c r="E873" s="1">
        <f>(1+(Calculator!B$4*(Calculator!B$2-1)))^(Calculator!B$8*A873)*(1-(Calculator!B$4))^(Calculator!B$8*(1-A873))</f>
        <v>3821418239766988</v>
      </c>
      <c r="F873">
        <f>B873*Calculator!B$8</f>
        <v>1.4383868316590529E-103</v>
      </c>
      <c r="G873">
        <f t="shared" si="126"/>
        <v>5.4966776743425529E-91</v>
      </c>
      <c r="H873">
        <f t="shared" si="129"/>
        <v>35.879398015581359</v>
      </c>
      <c r="I873">
        <f t="shared" si="130"/>
        <v>5.1608453633466179E-102</v>
      </c>
      <c r="J873">
        <f t="shared" si="131"/>
        <v>1199.1590987830855</v>
      </c>
      <c r="K873">
        <f t="shared" si="132"/>
        <v>1.7248546567537277E-100</v>
      </c>
      <c r="L873">
        <f t="shared" si="133"/>
        <v>1</v>
      </c>
      <c r="M873">
        <f t="shared" si="134"/>
        <v>0</v>
      </c>
    </row>
    <row r="874" spans="1:13" x14ac:dyDescent="0.35">
      <c r="A874" s="2">
        <f t="shared" si="127"/>
        <v>0.87200000000000066</v>
      </c>
      <c r="B874" s="1">
        <f>NORMDIST($A874,Calculator!$B$7,Calculator!$B$9,FALSE)/1000</f>
        <v>3.5845524929233224E-107</v>
      </c>
      <c r="C874" s="1">
        <f>NORMDIST($A874,Calculator!$B$7,Calculator!$B$9,TRUE)</f>
        <v>1</v>
      </c>
      <c r="D874">
        <f t="shared" si="128"/>
        <v>0</v>
      </c>
      <c r="E874" s="1">
        <f>(1+(Calculator!B$4*(Calculator!B$2-1)))^(Calculator!B$8*A874)*(1-(Calculator!B$4))^(Calculator!B$8*(1-A874))</f>
        <v>4223672791321415</v>
      </c>
      <c r="F874">
        <f>B874*Calculator!B$8</f>
        <v>3.5845524929233221E-104</v>
      </c>
      <c r="G874">
        <f t="shared" si="126"/>
        <v>1.5139976833423585E-91</v>
      </c>
      <c r="H874">
        <f t="shared" si="129"/>
        <v>35.979481474138339</v>
      </c>
      <c r="I874">
        <f t="shared" si="130"/>
        <v>1.2897034001221106E-102</v>
      </c>
      <c r="J874">
        <f t="shared" si="131"/>
        <v>1206.1006709660574</v>
      </c>
      <c r="K874">
        <f t="shared" si="132"/>
        <v>4.3233311668278723E-101</v>
      </c>
      <c r="L874">
        <f t="shared" si="133"/>
        <v>1</v>
      </c>
      <c r="M874">
        <f t="shared" si="134"/>
        <v>0</v>
      </c>
    </row>
    <row r="875" spans="1:13" x14ac:dyDescent="0.35">
      <c r="A875" s="2">
        <f t="shared" si="127"/>
        <v>0.87300000000000066</v>
      </c>
      <c r="B875" s="1">
        <f>NORMDIST($A875,Calculator!$B$7,Calculator!$B$9,FALSE)/1000</f>
        <v>8.8971857809243187E-108</v>
      </c>
      <c r="C875" s="1">
        <f>NORMDIST($A875,Calculator!$B$7,Calculator!$B$9,TRUE)</f>
        <v>1</v>
      </c>
      <c r="D875">
        <f t="shared" si="128"/>
        <v>0</v>
      </c>
      <c r="E875" s="1">
        <f>(1+(Calculator!B$4*(Calculator!B$2-1)))^(Calculator!B$8*A875)*(1-(Calculator!B$4))^(Calculator!B$8*(1-A875))</f>
        <v>4668269927249984</v>
      </c>
      <c r="F875">
        <f>B875*Calculator!B$8</f>
        <v>8.8971857809243193E-105</v>
      </c>
      <c r="G875">
        <f t="shared" si="126"/>
        <v>4.1534464818245161E-92</v>
      </c>
      <c r="H875">
        <f t="shared" si="129"/>
        <v>36.07956493269532</v>
      </c>
      <c r="I875">
        <f t="shared" si="130"/>
        <v>3.210065921011125E-103</v>
      </c>
      <c r="J875">
        <f t="shared" si="131"/>
        <v>1213.0622765463827</v>
      </c>
      <c r="K875">
        <f t="shared" si="132"/>
        <v>1.0792840438264161E-101</v>
      </c>
      <c r="L875">
        <f t="shared" si="133"/>
        <v>1</v>
      </c>
      <c r="M875">
        <f t="shared" si="134"/>
        <v>0</v>
      </c>
    </row>
    <row r="876" spans="1:13" x14ac:dyDescent="0.35">
      <c r="A876" s="2">
        <f t="shared" si="127"/>
        <v>0.87400000000000067</v>
      </c>
      <c r="B876" s="1">
        <f>NORMDIST($A876,Calculator!$B$7,Calculator!$B$9,FALSE)/1000</f>
        <v>2.1995246921696155E-108</v>
      </c>
      <c r="C876" s="1">
        <f>NORMDIST($A876,Calculator!$B$7,Calculator!$B$9,TRUE)</f>
        <v>1</v>
      </c>
      <c r="D876">
        <f t="shared" si="128"/>
        <v>0</v>
      </c>
      <c r="E876" s="1">
        <f>(1+(Calculator!B$4*(Calculator!B$2-1)))^(Calculator!B$8*A876)*(1-(Calculator!B$4))^(Calculator!B$8*(1-A876))</f>
        <v>5159666761697354</v>
      </c>
      <c r="F876">
        <f>B876*Calculator!B$8</f>
        <v>2.1995246921696156E-105</v>
      </c>
      <c r="G876">
        <f t="shared" si="126"/>
        <v>1.134881444572017E-92</v>
      </c>
      <c r="H876">
        <f t="shared" si="129"/>
        <v>36.179648391252307</v>
      </c>
      <c r="I876">
        <f t="shared" si="130"/>
        <v>7.957802999057416E-104</v>
      </c>
      <c r="J876">
        <f t="shared" si="131"/>
        <v>1220.043915524062</v>
      </c>
      <c r="K876">
        <f t="shared" si="132"/>
        <v>2.6835167177264748E-102</v>
      </c>
      <c r="L876">
        <f t="shared" si="133"/>
        <v>1</v>
      </c>
      <c r="M876">
        <f t="shared" si="134"/>
        <v>0</v>
      </c>
    </row>
    <row r="877" spans="1:13" x14ac:dyDescent="0.35">
      <c r="A877" s="2">
        <f t="shared" si="127"/>
        <v>0.87500000000000067</v>
      </c>
      <c r="B877" s="1">
        <f>NORMDIST($A877,Calculator!$B$7,Calculator!$B$9,FALSE)/1000</f>
        <v>5.4158109090451834E-109</v>
      </c>
      <c r="C877" s="1">
        <f>NORMDIST($A877,Calculator!$B$7,Calculator!$B$9,TRUE)</f>
        <v>1</v>
      </c>
      <c r="D877">
        <f t="shared" si="128"/>
        <v>0</v>
      </c>
      <c r="E877" s="1">
        <f>(1+(Calculator!B$4*(Calculator!B$2-1)))^(Calculator!B$8*A877)*(1-(Calculator!B$4))^(Calculator!B$8*(1-A877))</f>
        <v>5702789578718127</v>
      </c>
      <c r="F877">
        <f>B877*Calculator!B$8</f>
        <v>5.4158109090451836E-106</v>
      </c>
      <c r="G877">
        <f t="shared" si="126"/>
        <v>3.0885230012410817E-93</v>
      </c>
      <c r="H877">
        <f t="shared" si="129"/>
        <v>36.279731849809288</v>
      </c>
      <c r="I877">
        <f t="shared" si="130"/>
        <v>1.9648416752943114E-104</v>
      </c>
      <c r="J877">
        <f t="shared" si="131"/>
        <v>1227.045587899094</v>
      </c>
      <c r="K877">
        <f t="shared" si="132"/>
        <v>6.6454468808396739E-103</v>
      </c>
      <c r="L877">
        <f t="shared" si="133"/>
        <v>1</v>
      </c>
      <c r="M877">
        <f t="shared" si="134"/>
        <v>0</v>
      </c>
    </row>
    <row r="878" spans="1:13" x14ac:dyDescent="0.35">
      <c r="A878" s="2">
        <f t="shared" si="127"/>
        <v>0.87600000000000067</v>
      </c>
      <c r="B878" s="1">
        <f>NORMDIST($A878,Calculator!$B$7,Calculator!$B$9,FALSE)/1000</f>
        <v>1.3281790079893746E-109</v>
      </c>
      <c r="C878" s="1">
        <f>NORMDIST($A878,Calculator!$B$7,Calculator!$B$9,TRUE)</f>
        <v>1</v>
      </c>
      <c r="D878">
        <f t="shared" si="128"/>
        <v>0</v>
      </c>
      <c r="E878" s="1">
        <f>(1+(Calculator!B$4*(Calculator!B$2-1)))^(Calculator!B$8*A878)*(1-(Calculator!B$4))^(Calculator!B$8*(1-A878))</f>
        <v>6303083218583197</v>
      </c>
      <c r="F878">
        <f>B878*Calculator!B$8</f>
        <v>1.3281790079893746E-106</v>
      </c>
      <c r="G878">
        <f t="shared" si="126"/>
        <v>8.3716228165323053E-94</v>
      </c>
      <c r="H878">
        <f t="shared" si="129"/>
        <v>36.379815308366268</v>
      </c>
      <c r="I878">
        <f t="shared" si="130"/>
        <v>4.8318907007102576E-105</v>
      </c>
      <c r="J878">
        <f t="shared" si="131"/>
        <v>1234.0672936714798</v>
      </c>
      <c r="K878">
        <f t="shared" si="132"/>
        <v>1.6390622739007183E-103</v>
      </c>
      <c r="L878">
        <f t="shared" si="133"/>
        <v>1</v>
      </c>
      <c r="M878">
        <f t="shared" si="134"/>
        <v>0</v>
      </c>
    </row>
    <row r="879" spans="1:13" x14ac:dyDescent="0.35">
      <c r="A879" s="2">
        <f t="shared" si="127"/>
        <v>0.87700000000000067</v>
      </c>
      <c r="B879" s="1">
        <f>NORMDIST($A879,Calculator!$B$7,Calculator!$B$9,FALSE)/1000</f>
        <v>3.2442043276984967E-110</v>
      </c>
      <c r="C879" s="1">
        <f>NORMDIST($A879,Calculator!$B$7,Calculator!$B$9,TRUE)</f>
        <v>1</v>
      </c>
      <c r="D879">
        <f t="shared" si="128"/>
        <v>0</v>
      </c>
      <c r="E879" s="1">
        <f>(1+(Calculator!B$4*(Calculator!B$2-1)))^(Calculator!B$8*A879)*(1-(Calculator!B$4))^(Calculator!B$8*(1-A879))</f>
        <v>6966565662644585</v>
      </c>
      <c r="F879">
        <f>B879*Calculator!B$8</f>
        <v>3.2442043276984966E-107</v>
      </c>
      <c r="G879">
        <f t="shared" si="126"/>
        <v>2.2600962471947307E-94</v>
      </c>
      <c r="H879">
        <f t="shared" si="129"/>
        <v>36.479898766923256</v>
      </c>
      <c r="I879">
        <f t="shared" si="130"/>
        <v>1.1834824545365548E-105</v>
      </c>
      <c r="J879">
        <f t="shared" si="131"/>
        <v>1241.1090328412195</v>
      </c>
      <c r="K879">
        <f t="shared" si="132"/>
        <v>4.0264112954891799E-104</v>
      </c>
      <c r="L879">
        <f t="shared" si="133"/>
        <v>1</v>
      </c>
      <c r="M879">
        <f t="shared" si="134"/>
        <v>0</v>
      </c>
    </row>
    <row r="880" spans="1:13" x14ac:dyDescent="0.35">
      <c r="A880" s="2">
        <f t="shared" si="127"/>
        <v>0.87800000000000067</v>
      </c>
      <c r="B880" s="1">
        <f>NORMDIST($A880,Calculator!$B$7,Calculator!$B$9,FALSE)/1000</f>
        <v>7.8925665938083676E-111</v>
      </c>
      <c r="C880" s="1">
        <f>NORMDIST($A880,Calculator!$B$7,Calculator!$B$9,TRUE)</f>
        <v>1</v>
      </c>
      <c r="D880">
        <f t="shared" si="128"/>
        <v>0</v>
      </c>
      <c r="E880" s="1">
        <f>(1+(Calculator!B$4*(Calculator!B$2-1)))^(Calculator!B$8*A880)*(1-(Calculator!B$4))^(Calculator!B$8*(1-A880))</f>
        <v>7699888363975591</v>
      </c>
      <c r="F880">
        <f>B880*Calculator!B$8</f>
        <v>7.8925665938083677E-108</v>
      </c>
      <c r="G880">
        <f t="shared" si="126"/>
        <v>6.0771881677567521E-95</v>
      </c>
      <c r="H880">
        <f t="shared" si="129"/>
        <v>36.579982225480236</v>
      </c>
      <c r="I880">
        <f t="shared" si="130"/>
        <v>2.8870994571492918E-106</v>
      </c>
      <c r="J880">
        <f t="shared" si="131"/>
        <v>1248.1708054083119</v>
      </c>
      <c r="K880">
        <f t="shared" si="132"/>
        <v>9.8512712021325273E-105</v>
      </c>
      <c r="L880">
        <f t="shared" si="133"/>
        <v>1</v>
      </c>
      <c r="M880">
        <f t="shared" si="134"/>
        <v>0</v>
      </c>
    </row>
    <row r="881" spans="1:13" x14ac:dyDescent="0.35">
      <c r="A881" s="2">
        <f t="shared" si="127"/>
        <v>0.87900000000000067</v>
      </c>
      <c r="B881" s="1">
        <f>NORMDIST($A881,Calculator!$B$7,Calculator!$B$9,FALSE)/1000</f>
        <v>1.9124354210393047E-111</v>
      </c>
      <c r="C881" s="1">
        <f>NORMDIST($A881,Calculator!$B$7,Calculator!$B$9,TRUE)</f>
        <v>1</v>
      </c>
      <c r="D881">
        <f t="shared" si="128"/>
        <v>0</v>
      </c>
      <c r="E881" s="1">
        <f>(1+(Calculator!B$4*(Calculator!B$2-1)))^(Calculator!B$8*A881)*(1-(Calculator!B$4))^(Calculator!B$8*(1-A881))</f>
        <v>8510402928604606</v>
      </c>
      <c r="F881">
        <f>B881*Calculator!B$8</f>
        <v>1.9124354210393046E-108</v>
      </c>
      <c r="G881">
        <f t="shared" si="126"/>
        <v>1.6275596007980082E-95</v>
      </c>
      <c r="H881">
        <f t="shared" si="129"/>
        <v>36.680065684037217</v>
      </c>
      <c r="I881">
        <f t="shared" si="130"/>
        <v>7.0148256860201063E-107</v>
      </c>
      <c r="J881">
        <f t="shared" si="131"/>
        <v>1255.2526113727581</v>
      </c>
      <c r="K881">
        <f t="shared" si="132"/>
        <v>2.4005895563413473E-105</v>
      </c>
      <c r="L881">
        <f t="shared" si="133"/>
        <v>1</v>
      </c>
      <c r="M881">
        <f t="shared" si="134"/>
        <v>0</v>
      </c>
    </row>
    <row r="882" spans="1:13" x14ac:dyDescent="0.35">
      <c r="A882" s="2">
        <f t="shared" si="127"/>
        <v>0.88000000000000067</v>
      </c>
      <c r="B882" s="1">
        <f>NORMDIST($A882,Calculator!$B$7,Calculator!$B$9,FALSE)/1000</f>
        <v>4.6154470291606076E-112</v>
      </c>
      <c r="C882" s="1">
        <f>NORMDIST($A882,Calculator!$B$7,Calculator!$B$9,TRUE)</f>
        <v>1</v>
      </c>
      <c r="D882">
        <f t="shared" si="128"/>
        <v>0</v>
      </c>
      <c r="E882" s="1">
        <f>(1+(Calculator!B$4*(Calculator!B$2-1)))^(Calculator!B$8*A882)*(1-(Calculator!B$4))^(Calculator!B$8*(1-A882))</f>
        <v>9406234815826142</v>
      </c>
      <c r="F882">
        <f>B882*Calculator!B$8</f>
        <v>4.6154470291606072E-109</v>
      </c>
      <c r="G882">
        <f t="shared" si="126"/>
        <v>4.3413978536291843E-96</v>
      </c>
      <c r="H882">
        <f t="shared" si="129"/>
        <v>36.780149142594205</v>
      </c>
      <c r="I882">
        <f t="shared" si="130"/>
        <v>1.6975683009227047E-107</v>
      </c>
      <c r="J882">
        <f t="shared" si="131"/>
        <v>1262.354450734558</v>
      </c>
      <c r="K882">
        <f t="shared" si="132"/>
        <v>5.8263300993904856E-106</v>
      </c>
      <c r="L882">
        <f t="shared" si="133"/>
        <v>1</v>
      </c>
      <c r="M882">
        <f t="shared" si="134"/>
        <v>0</v>
      </c>
    </row>
    <row r="883" spans="1:13" x14ac:dyDescent="0.35">
      <c r="A883" s="2">
        <f t="shared" si="127"/>
        <v>0.88100000000000067</v>
      </c>
      <c r="B883" s="1">
        <f>NORMDIST($A883,Calculator!$B$7,Calculator!$B$9,FALSE)/1000</f>
        <v>1.1094282781237302E-112</v>
      </c>
      <c r="C883" s="1">
        <f>NORMDIST($A883,Calculator!$B$7,Calculator!$B$9,TRUE)</f>
        <v>1</v>
      </c>
      <c r="D883">
        <f t="shared" si="128"/>
        <v>0</v>
      </c>
      <c r="E883" s="1">
        <f>(1+(Calculator!B$4*(Calculator!B$2-1)))^(Calculator!B$8*A883)*(1-(Calculator!B$4))^(Calculator!B$8*(1-A883))</f>
        <v>1.0396364796439426E+16</v>
      </c>
      <c r="F883">
        <f>B883*Calculator!B$8</f>
        <v>1.1094282781237302E-109</v>
      </c>
      <c r="G883">
        <f t="shared" si="126"/>
        <v>1.1534021094859957E-96</v>
      </c>
      <c r="H883">
        <f t="shared" si="129"/>
        <v>36.880232601151185</v>
      </c>
      <c r="I883">
        <f t="shared" si="130"/>
        <v>4.0915972951497822E-108</v>
      </c>
      <c r="J883">
        <f t="shared" si="131"/>
        <v>1269.4763234937109</v>
      </c>
      <c r="K883">
        <f t="shared" si="132"/>
        <v>1.4083929316924712E-106</v>
      </c>
      <c r="L883">
        <f t="shared" si="133"/>
        <v>1</v>
      </c>
      <c r="M883">
        <f t="shared" si="134"/>
        <v>0</v>
      </c>
    </row>
    <row r="884" spans="1:13" x14ac:dyDescent="0.35">
      <c r="A884" s="2">
        <f t="shared" si="127"/>
        <v>0.88200000000000067</v>
      </c>
      <c r="B884" s="1">
        <f>NORMDIST($A884,Calculator!$B$7,Calculator!$B$9,FALSE)/1000</f>
        <v>2.6560922827885736E-113</v>
      </c>
      <c r="C884" s="1">
        <f>NORMDIST($A884,Calculator!$B$7,Calculator!$B$9,TRUE)</f>
        <v>1</v>
      </c>
      <c r="D884">
        <f t="shared" si="128"/>
        <v>0</v>
      </c>
      <c r="E884" s="1">
        <f>(1+(Calculator!B$4*(Calculator!B$2-1)))^(Calculator!B$8*A884)*(1-(Calculator!B$4))^(Calculator!B$8*(1-A884))</f>
        <v>1.1490718985538312E+16</v>
      </c>
      <c r="F884">
        <f>B884*Calculator!B$8</f>
        <v>2.6560922827885737E-110</v>
      </c>
      <c r="G884">
        <f t="shared" si="126"/>
        <v>3.0520410021180457E-97</v>
      </c>
      <c r="H884">
        <f t="shared" si="129"/>
        <v>36.980316059708166</v>
      </c>
      <c r="I884">
        <f t="shared" si="130"/>
        <v>9.8223132101273205E-109</v>
      </c>
      <c r="J884">
        <f t="shared" si="131"/>
        <v>1276.6182296502175</v>
      </c>
      <c r="K884">
        <f t="shared" si="132"/>
        <v>3.3908158278411539E-107</v>
      </c>
      <c r="L884">
        <f t="shared" si="133"/>
        <v>1</v>
      </c>
      <c r="M884">
        <f t="shared" si="134"/>
        <v>0</v>
      </c>
    </row>
    <row r="885" spans="1:13" x14ac:dyDescent="0.35">
      <c r="A885" s="2">
        <f t="shared" si="127"/>
        <v>0.88300000000000067</v>
      </c>
      <c r="B885" s="1">
        <f>NORMDIST($A885,Calculator!$B$7,Calculator!$B$9,FALSE)/1000</f>
        <v>6.3335259876016627E-114</v>
      </c>
      <c r="C885" s="1">
        <f>NORMDIST($A885,Calculator!$B$7,Calculator!$B$9,TRUE)</f>
        <v>1</v>
      </c>
      <c r="D885">
        <f t="shared" si="128"/>
        <v>0</v>
      </c>
      <c r="E885" s="1">
        <f>(1+(Calculator!B$4*(Calculator!B$2-1)))^(Calculator!B$8*A885)*(1-(Calculator!B$4))^(Calculator!B$8*(1-A885))</f>
        <v>1.2700268352437088E+16</v>
      </c>
      <c r="F885">
        <f>B885*Calculator!B$8</f>
        <v>6.333525987601663E-111</v>
      </c>
      <c r="G885">
        <f t="shared" si="126"/>
        <v>8.0437479659675244E-98</v>
      </c>
      <c r="H885">
        <f t="shared" si="129"/>
        <v>37.080399518265146</v>
      </c>
      <c r="I885">
        <f t="shared" si="130"/>
        <v>2.3484967397958447E-109</v>
      </c>
      <c r="J885">
        <f t="shared" si="131"/>
        <v>1283.7801692040773</v>
      </c>
      <c r="K885">
        <f t="shared" si="132"/>
        <v>8.1308550640216838E-108</v>
      </c>
      <c r="L885">
        <f t="shared" si="133"/>
        <v>1</v>
      </c>
      <c r="M885">
        <f t="shared" si="134"/>
        <v>0</v>
      </c>
    </row>
    <row r="886" spans="1:13" x14ac:dyDescent="0.35">
      <c r="A886" s="2">
        <f t="shared" si="127"/>
        <v>0.88400000000000067</v>
      </c>
      <c r="B886" s="1">
        <f>NORMDIST($A886,Calculator!$B$7,Calculator!$B$9,FALSE)/1000</f>
        <v>1.5042029012407451E-114</v>
      </c>
      <c r="C886" s="1">
        <f>NORMDIST($A886,Calculator!$B$7,Calculator!$B$9,TRUE)</f>
        <v>1</v>
      </c>
      <c r="D886">
        <f t="shared" si="128"/>
        <v>0</v>
      </c>
      <c r="E886" s="1">
        <f>(1+(Calculator!B$4*(Calculator!B$2-1)))^(Calculator!B$8*A886)*(1-(Calculator!B$4))^(Calculator!B$8*(1-A886))</f>
        <v>1.4037138705325202E+16</v>
      </c>
      <c r="F886">
        <f>B886*Calculator!B$8</f>
        <v>1.504202901240745E-111</v>
      </c>
      <c r="G886">
        <f t="shared" si="126"/>
        <v>2.1114704765668925E-98</v>
      </c>
      <c r="H886">
        <f t="shared" si="129"/>
        <v>37.180482976822134</v>
      </c>
      <c r="I886">
        <f t="shared" si="130"/>
        <v>5.5926990363267986E-110</v>
      </c>
      <c r="J886">
        <f t="shared" si="131"/>
        <v>1290.9621421552911</v>
      </c>
      <c r="K886">
        <f t="shared" si="132"/>
        <v>1.941868999621956E-108</v>
      </c>
      <c r="L886">
        <f t="shared" si="133"/>
        <v>1</v>
      </c>
      <c r="M886">
        <f t="shared" si="134"/>
        <v>0</v>
      </c>
    </row>
    <row r="887" spans="1:13" x14ac:dyDescent="0.35">
      <c r="A887" s="2">
        <f t="shared" si="127"/>
        <v>0.88500000000000068</v>
      </c>
      <c r="B887" s="1">
        <f>NORMDIST($A887,Calculator!$B$7,Calculator!$B$9,FALSE)/1000</f>
        <v>3.5581623121676299E-115</v>
      </c>
      <c r="C887" s="1">
        <f>NORMDIST($A887,Calculator!$B$7,Calculator!$B$9,TRUE)</f>
        <v>1</v>
      </c>
      <c r="D887">
        <f t="shared" si="128"/>
        <v>0</v>
      </c>
      <c r="E887" s="1">
        <f>(1+(Calculator!B$4*(Calculator!B$2-1)))^(Calculator!B$8*A887)*(1-(Calculator!B$4))^(Calculator!B$8*(1-A887))</f>
        <v>1.5514732253254194E+16</v>
      </c>
      <c r="F887">
        <f>B887*Calculator!B$8</f>
        <v>3.55816231216763E-112</v>
      </c>
      <c r="G887">
        <f t="shared" si="126"/>
        <v>5.5203935586900642E-99</v>
      </c>
      <c r="H887">
        <f t="shared" si="129"/>
        <v>37.280566435379114</v>
      </c>
      <c r="I887">
        <f t="shared" si="130"/>
        <v>1.3265030646662749E-110</v>
      </c>
      <c r="J887">
        <f t="shared" si="131"/>
        <v>1298.1641485038579</v>
      </c>
      <c r="K887">
        <f t="shared" si="132"/>
        <v>4.6190787482136093E-109</v>
      </c>
      <c r="L887">
        <f t="shared" si="133"/>
        <v>1</v>
      </c>
      <c r="M887">
        <f t="shared" si="134"/>
        <v>0</v>
      </c>
    </row>
    <row r="888" spans="1:13" x14ac:dyDescent="0.35">
      <c r="A888" s="2">
        <f t="shared" si="127"/>
        <v>0.88600000000000068</v>
      </c>
      <c r="B888" s="1">
        <f>NORMDIST($A888,Calculator!$B$7,Calculator!$B$9,FALSE)/1000</f>
        <v>8.3830789631004117E-116</v>
      </c>
      <c r="C888" s="1">
        <f>NORMDIST($A888,Calculator!$B$7,Calculator!$B$9,TRUE)</f>
        <v>1</v>
      </c>
      <c r="D888">
        <f t="shared" si="128"/>
        <v>0</v>
      </c>
      <c r="E888" s="1">
        <f>(1+(Calculator!B$4*(Calculator!B$2-1)))^(Calculator!B$8*A888)*(1-(Calculator!B$4))^(Calculator!B$8*(1-A888))</f>
        <v>1.714786196412305E+16</v>
      </c>
      <c r="F888">
        <f>B888*Calculator!B$8</f>
        <v>8.3830789631004116E-113</v>
      </c>
      <c r="G888">
        <f t="shared" si="126"/>
        <v>1.4375188089358966E-99</v>
      </c>
      <c r="H888">
        <f t="shared" si="129"/>
        <v>37.380649893936095</v>
      </c>
      <c r="I888">
        <f t="shared" si="130"/>
        <v>3.1336493975287733E-111</v>
      </c>
      <c r="J888">
        <f t="shared" si="131"/>
        <v>1305.3861882497781</v>
      </c>
      <c r="K888">
        <f t="shared" si="132"/>
        <v>1.0943155493438548E-109</v>
      </c>
      <c r="L888">
        <f t="shared" si="133"/>
        <v>1</v>
      </c>
      <c r="M888">
        <f t="shared" si="134"/>
        <v>0</v>
      </c>
    </row>
    <row r="889" spans="1:13" x14ac:dyDescent="0.35">
      <c r="A889" s="2">
        <f t="shared" si="127"/>
        <v>0.88700000000000068</v>
      </c>
      <c r="B889" s="1">
        <f>NORMDIST($A889,Calculator!$B$7,Calculator!$B$9,FALSE)/1000</f>
        <v>1.9671606425708257E-116</v>
      </c>
      <c r="C889" s="1">
        <f>NORMDIST($A889,Calculator!$B$7,Calculator!$B$9,TRUE)</f>
        <v>1</v>
      </c>
      <c r="D889">
        <f t="shared" si="128"/>
        <v>0</v>
      </c>
      <c r="E889" s="1">
        <f>(1+(Calculator!B$4*(Calculator!B$2-1)))^(Calculator!B$8*A889)*(1-(Calculator!B$4))^(Calculator!B$8*(1-A889))</f>
        <v>1.89529000656097E+16</v>
      </c>
      <c r="F889">
        <f>B889*Calculator!B$8</f>
        <v>1.9671606425708257E-113</v>
      </c>
      <c r="G889">
        <f t="shared" si="126"/>
        <v>3.7283399071645425E-100</v>
      </c>
      <c r="H889">
        <f t="shared" si="129"/>
        <v>37.480733352493083</v>
      </c>
      <c r="I889">
        <f t="shared" si="130"/>
        <v>7.373062350571607E-112</v>
      </c>
      <c r="J889">
        <f t="shared" si="131"/>
        <v>1312.6282613930523</v>
      </c>
      <c r="K889">
        <f t="shared" si="132"/>
        <v>2.5821506541385823E-110</v>
      </c>
      <c r="L889">
        <f t="shared" si="133"/>
        <v>1</v>
      </c>
      <c r="M889">
        <f t="shared" si="134"/>
        <v>0</v>
      </c>
    </row>
    <row r="890" spans="1:13" x14ac:dyDescent="0.35">
      <c r="A890" s="2">
        <f t="shared" si="127"/>
        <v>0.88800000000000068</v>
      </c>
      <c r="B890" s="1">
        <f>NORMDIST($A890,Calculator!$B$7,Calculator!$B$9,FALSE)/1000</f>
        <v>4.5976357899856862E-117</v>
      </c>
      <c r="C890" s="1">
        <f>NORMDIST($A890,Calculator!$B$7,Calculator!$B$9,TRUE)</f>
        <v>1</v>
      </c>
      <c r="D890">
        <f t="shared" si="128"/>
        <v>0</v>
      </c>
      <c r="E890" s="1">
        <f>(1+(Calculator!B$4*(Calculator!B$2-1)))^(Calculator!B$8*A890)*(1-(Calculator!B$4))^(Calculator!B$8*(1-A890))</f>
        <v>2.094794217777914E+16</v>
      </c>
      <c r="F890">
        <f>B890*Calculator!B$8</f>
        <v>4.5976357899856864E-114</v>
      </c>
      <c r="G890">
        <f t="shared" si="126"/>
        <v>9.6311008683108066E-101</v>
      </c>
      <c r="H890">
        <f t="shared" si="129"/>
        <v>37.580816811050063</v>
      </c>
      <c r="I890">
        <f t="shared" si="130"/>
        <v>1.7278290838737952E-112</v>
      </c>
      <c r="J890">
        <f t="shared" si="131"/>
        <v>1319.8903679336793</v>
      </c>
      <c r="K890">
        <f t="shared" si="132"/>
        <v>6.0683751944692599E-111</v>
      </c>
      <c r="L890">
        <f t="shared" si="133"/>
        <v>1</v>
      </c>
      <c r="M890">
        <f t="shared" si="134"/>
        <v>0</v>
      </c>
    </row>
    <row r="891" spans="1:13" x14ac:dyDescent="0.35">
      <c r="A891" s="2">
        <f t="shared" si="127"/>
        <v>0.88900000000000068</v>
      </c>
      <c r="B891" s="1">
        <f>NORMDIST($A891,Calculator!$B$7,Calculator!$B$9,FALSE)/1000</f>
        <v>1.0702562463777938E-117</v>
      </c>
      <c r="C891" s="1">
        <f>NORMDIST($A891,Calculator!$B$7,Calculator!$B$9,TRUE)</f>
        <v>1</v>
      </c>
      <c r="D891">
        <f t="shared" si="128"/>
        <v>0</v>
      </c>
      <c r="E891" s="1">
        <f>(1+(Calculator!B$4*(Calculator!B$2-1)))^(Calculator!B$8*A891)*(1-(Calculator!B$4))^(Calculator!B$8*(1-A891))</f>
        <v>2.3152988722808536E+16</v>
      </c>
      <c r="F891">
        <f>B891*Calculator!B$8</f>
        <v>1.0702562463777938E-114</v>
      </c>
      <c r="G891">
        <f t="shared" si="126"/>
        <v>2.4779630802900452E-101</v>
      </c>
      <c r="H891">
        <f t="shared" si="129"/>
        <v>37.680900269607044</v>
      </c>
      <c r="I891">
        <f t="shared" si="130"/>
        <v>4.0328218882685634E-113</v>
      </c>
      <c r="J891">
        <f t="shared" si="131"/>
        <v>1327.1725078716599</v>
      </c>
      <c r="K891">
        <f t="shared" si="132"/>
        <v>1.4204146665705258E-111</v>
      </c>
      <c r="L891">
        <f t="shared" si="133"/>
        <v>1</v>
      </c>
      <c r="M891">
        <f t="shared" si="134"/>
        <v>0</v>
      </c>
    </row>
    <row r="892" spans="1:13" x14ac:dyDescent="0.35">
      <c r="A892" s="2">
        <f t="shared" si="127"/>
        <v>0.89000000000000068</v>
      </c>
      <c r="B892" s="1">
        <f>NORMDIST($A892,Calculator!$B$7,Calculator!$B$9,FALSE)/1000</f>
        <v>2.4814152433554579E-118</v>
      </c>
      <c r="C892" s="1">
        <f>NORMDIST($A892,Calculator!$B$7,Calculator!$B$9,TRUE)</f>
        <v>1</v>
      </c>
      <c r="D892">
        <f t="shared" si="128"/>
        <v>0</v>
      </c>
      <c r="E892" s="1">
        <f>(1+(Calculator!B$4*(Calculator!B$2-1)))^(Calculator!B$8*A892)*(1-(Calculator!B$4))^(Calculator!B$8*(1-A892))</f>
        <v>2.5590145430472588E+16</v>
      </c>
      <c r="F892">
        <f>B892*Calculator!B$8</f>
        <v>2.481415243355458E-115</v>
      </c>
      <c r="G892">
        <f t="shared" si="126"/>
        <v>6.3499776950857694E-102</v>
      </c>
      <c r="H892">
        <f t="shared" si="129"/>
        <v>37.780983728164031</v>
      </c>
      <c r="I892">
        <f t="shared" si="130"/>
        <v>9.3750308932030751E-114</v>
      </c>
      <c r="J892">
        <f t="shared" si="131"/>
        <v>1334.4746812069945</v>
      </c>
      <c r="K892">
        <f t="shared" si="132"/>
        <v>3.3113858158189517E-112</v>
      </c>
      <c r="L892">
        <f t="shared" si="133"/>
        <v>1</v>
      </c>
      <c r="M892">
        <f t="shared" si="134"/>
        <v>0</v>
      </c>
    </row>
    <row r="893" spans="1:13" x14ac:dyDescent="0.35">
      <c r="A893" s="2">
        <f t="shared" si="127"/>
        <v>0.89100000000000068</v>
      </c>
      <c r="B893" s="1">
        <f>NORMDIST($A893,Calculator!$B$7,Calculator!$B$9,FALSE)/1000</f>
        <v>5.7301974702074169E-119</v>
      </c>
      <c r="C893" s="1">
        <f>NORMDIST($A893,Calculator!$B$7,Calculator!$B$9,TRUE)</f>
        <v>1</v>
      </c>
      <c r="D893">
        <f t="shared" si="128"/>
        <v>0</v>
      </c>
      <c r="E893" s="1">
        <f>(1+(Calculator!B$4*(Calculator!B$2-1)))^(Calculator!B$8*A893)*(1-(Calculator!B$4))^(Calculator!B$8*(1-A893))</f>
        <v>2.828384494946972E+16</v>
      </c>
      <c r="F893">
        <f>B893*Calculator!B$8</f>
        <v>5.7301974702074169E-116</v>
      </c>
      <c r="G893">
        <f t="shared" si="126"/>
        <v>1.6207201677719022E-102</v>
      </c>
      <c r="H893">
        <f t="shared" si="129"/>
        <v>37.881067186721012</v>
      </c>
      <c r="I893">
        <f t="shared" si="130"/>
        <v>2.1706599536210594E-114</v>
      </c>
      <c r="J893">
        <f t="shared" si="131"/>
        <v>1341.7968879396819</v>
      </c>
      <c r="K893">
        <f t="shared" si="132"/>
        <v>7.6887611328041501E-113</v>
      </c>
      <c r="L893">
        <f t="shared" si="133"/>
        <v>1</v>
      </c>
      <c r="M893">
        <f t="shared" si="134"/>
        <v>0</v>
      </c>
    </row>
    <row r="894" spans="1:13" x14ac:dyDescent="0.35">
      <c r="A894" s="2">
        <f t="shared" si="127"/>
        <v>0.89200000000000068</v>
      </c>
      <c r="B894" s="1">
        <f>NORMDIST($A894,Calculator!$B$7,Calculator!$B$9,FALSE)/1000</f>
        <v>1.3179477701489979E-119</v>
      </c>
      <c r="C894" s="1">
        <f>NORMDIST($A894,Calculator!$B$7,Calculator!$B$9,TRUE)</f>
        <v>1</v>
      </c>
      <c r="D894">
        <f t="shared" si="128"/>
        <v>0</v>
      </c>
      <c r="E894" s="1">
        <f>(1+(Calculator!B$4*(Calculator!B$2-1)))^(Calculator!B$8*A894)*(1-(Calculator!B$4))^(Calculator!B$8*(1-A894))</f>
        <v>3.1261091786256E+16</v>
      </c>
      <c r="F894">
        <f>B894*Calculator!B$8</f>
        <v>1.3179477701489979E-116</v>
      </c>
      <c r="G894">
        <f t="shared" si="126"/>
        <v>4.1200486212119252E-103</v>
      </c>
      <c r="H894">
        <f t="shared" si="129"/>
        <v>37.981150645277992</v>
      </c>
      <c r="I894">
        <f t="shared" si="130"/>
        <v>5.0057172800637301E-115</v>
      </c>
      <c r="J894">
        <f t="shared" si="131"/>
        <v>1349.1391280697228</v>
      </c>
      <c r="K894">
        <f t="shared" si="132"/>
        <v>1.7780949054602546E-113</v>
      </c>
      <c r="L894">
        <f t="shared" si="133"/>
        <v>1</v>
      </c>
      <c r="M894">
        <f t="shared" si="134"/>
        <v>0</v>
      </c>
    </row>
    <row r="895" spans="1:13" x14ac:dyDescent="0.35">
      <c r="A895" s="2">
        <f t="shared" si="127"/>
        <v>0.89300000000000068</v>
      </c>
      <c r="B895" s="1">
        <f>NORMDIST($A895,Calculator!$B$7,Calculator!$B$9,FALSE)/1000</f>
        <v>3.0191540904518799E-120</v>
      </c>
      <c r="C895" s="1">
        <f>NORMDIST($A895,Calculator!$B$7,Calculator!$B$9,TRUE)</f>
        <v>1</v>
      </c>
      <c r="D895">
        <f t="shared" si="128"/>
        <v>0</v>
      </c>
      <c r="E895" s="1">
        <f>(1+(Calculator!B$4*(Calculator!B$2-1)))^(Calculator!B$8*A895)*(1-(Calculator!B$4))^(Calculator!B$8*(1-A895))</f>
        <v>3.4551733026914552E+16</v>
      </c>
      <c r="F895">
        <f>B895*Calculator!B$8</f>
        <v>3.0191540904518801E-117</v>
      </c>
      <c r="G895">
        <f t="shared" si="126"/>
        <v>1.0431700610041038E-103</v>
      </c>
      <c r="H895">
        <f t="shared" si="129"/>
        <v>38.08123410383498</v>
      </c>
      <c r="I895">
        <f t="shared" si="130"/>
        <v>1.1497311371404901E-115</v>
      </c>
      <c r="J895">
        <f t="shared" si="131"/>
        <v>1356.5014015971178</v>
      </c>
      <c r="K895">
        <f t="shared" si="132"/>
        <v>4.0954867553356467E-114</v>
      </c>
      <c r="L895">
        <f t="shared" si="133"/>
        <v>1</v>
      </c>
      <c r="M895">
        <f t="shared" si="134"/>
        <v>0</v>
      </c>
    </row>
    <row r="896" spans="1:13" x14ac:dyDescent="0.35">
      <c r="A896" s="2">
        <f t="shared" si="127"/>
        <v>0.89400000000000068</v>
      </c>
      <c r="B896" s="1">
        <f>NORMDIST($A896,Calculator!$B$7,Calculator!$B$9,FALSE)/1000</f>
        <v>6.8885977661012088E-121</v>
      </c>
      <c r="C896" s="1">
        <f>NORMDIST($A896,Calculator!$B$7,Calculator!$B$9,TRUE)</f>
        <v>1</v>
      </c>
      <c r="D896">
        <f t="shared" si="128"/>
        <v>0</v>
      </c>
      <c r="E896" s="1">
        <f>(1+(Calculator!B$4*(Calculator!B$2-1)))^(Calculator!B$8*A896)*(1-(Calculator!B$4))^(Calculator!B$8*(1-A896))</f>
        <v>3.8188757556063448E+16</v>
      </c>
      <c r="F896">
        <f>B896*Calculator!B$8</f>
        <v>6.8885977661012091E-118</v>
      </c>
      <c r="G896">
        <f t="shared" si="126"/>
        <v>2.6306698999087933E-104</v>
      </c>
      <c r="H896">
        <f t="shared" si="129"/>
        <v>38.181317562391961</v>
      </c>
      <c r="I896">
        <f t="shared" si="130"/>
        <v>2.6301573886709411E-116</v>
      </c>
      <c r="J896">
        <f t="shared" si="131"/>
        <v>1363.8837085218656</v>
      </c>
      <c r="K896">
        <f t="shared" si="132"/>
        <v>9.3952462677455567E-115</v>
      </c>
      <c r="L896">
        <f t="shared" si="133"/>
        <v>1</v>
      </c>
      <c r="M896">
        <f t="shared" si="134"/>
        <v>0</v>
      </c>
    </row>
    <row r="897" spans="1:13" x14ac:dyDescent="0.35">
      <c r="A897" s="2">
        <f t="shared" si="127"/>
        <v>0.89500000000000068</v>
      </c>
      <c r="B897" s="1">
        <f>NORMDIST($A897,Calculator!$B$7,Calculator!$B$9,FALSE)/1000</f>
        <v>1.5654342889224749E-121</v>
      </c>
      <c r="C897" s="1">
        <f>NORMDIST($A897,Calculator!$B$7,Calculator!$B$9,TRUE)</f>
        <v>1</v>
      </c>
      <c r="D897">
        <f t="shared" si="128"/>
        <v>0</v>
      </c>
      <c r="E897" s="1">
        <f>(1+(Calculator!B$4*(Calculator!B$2-1)))^(Calculator!B$8*A897)*(1-(Calculator!B$4))^(Calculator!B$8*(1-A897))</f>
        <v>4.22086267724912E+16</v>
      </c>
      <c r="F897">
        <f>B897*Calculator!B$8</f>
        <v>1.5654342889224749E-118</v>
      </c>
      <c r="G897">
        <f t="shared" si="126"/>
        <v>6.6074831637988897E-105</v>
      </c>
      <c r="H897">
        <f t="shared" si="129"/>
        <v>38.281401020948941</v>
      </c>
      <c r="I897">
        <f t="shared" si="130"/>
        <v>5.9927017786185311E-117</v>
      </c>
      <c r="J897">
        <f t="shared" si="131"/>
        <v>1371.2860488439669</v>
      </c>
      <c r="K897">
        <f t="shared" si="132"/>
        <v>2.1466582007813655E-115</v>
      </c>
      <c r="L897">
        <f t="shared" si="133"/>
        <v>1</v>
      </c>
      <c r="M897">
        <f t="shared" si="134"/>
        <v>0</v>
      </c>
    </row>
    <row r="898" spans="1:13" x14ac:dyDescent="0.35">
      <c r="A898" s="2">
        <f t="shared" si="127"/>
        <v>0.89600000000000068</v>
      </c>
      <c r="B898" s="1">
        <f>NORMDIST($A898,Calculator!$B$7,Calculator!$B$9,FALSE)/1000</f>
        <v>3.5432135352541604E-122</v>
      </c>
      <c r="C898" s="1">
        <f>NORMDIST($A898,Calculator!$B$7,Calculator!$B$9,TRUE)</f>
        <v>1</v>
      </c>
      <c r="D898">
        <f t="shared" si="128"/>
        <v>0</v>
      </c>
      <c r="E898" s="1">
        <f>(1+(Calculator!B$4*(Calculator!B$2-1)))^(Calculator!B$8*A898)*(1-(Calculator!B$4))^(Calculator!B$8*(1-A898))</f>
        <v>4.6651640116963952E+16</v>
      </c>
      <c r="F898">
        <f>B898*Calculator!B$8</f>
        <v>3.5432135352541603E-119</v>
      </c>
      <c r="G898">
        <f t="shared" si="126"/>
        <v>1.6529672270423265E-105</v>
      </c>
      <c r="H898">
        <f t="shared" si="129"/>
        <v>38.381484479505929</v>
      </c>
      <c r="I898">
        <f t="shared" si="130"/>
        <v>1.3599379531093288E-117</v>
      </c>
      <c r="J898">
        <f t="shared" si="131"/>
        <v>1378.7084225634223</v>
      </c>
      <c r="K898">
        <f t="shared" si="132"/>
        <v>4.8850583439956302E-116</v>
      </c>
      <c r="L898">
        <f t="shared" si="133"/>
        <v>1</v>
      </c>
      <c r="M898">
        <f t="shared" si="134"/>
        <v>0</v>
      </c>
    </row>
    <row r="899" spans="1:13" x14ac:dyDescent="0.35">
      <c r="A899" s="2">
        <f t="shared" si="127"/>
        <v>0.89700000000000069</v>
      </c>
      <c r="B899" s="1">
        <f>NORMDIST($A899,Calculator!$B$7,Calculator!$B$9,FALSE)/1000</f>
        <v>7.9876362375432431E-123</v>
      </c>
      <c r="C899" s="1">
        <f>NORMDIST($A899,Calculator!$B$7,Calculator!$B$9,TRUE)</f>
        <v>1</v>
      </c>
      <c r="D899">
        <f t="shared" si="128"/>
        <v>0</v>
      </c>
      <c r="E899" s="1">
        <f>(1+(Calculator!B$4*(Calculator!B$2-1)))^(Calculator!B$8*A899)*(1-(Calculator!B$4))^(Calculator!B$8*(1-A899))</f>
        <v>5.1562339076644392E+16</v>
      </c>
      <c r="F899">
        <f>B899*Calculator!B$8</f>
        <v>7.9876362375432431E-120</v>
      </c>
      <c r="G899">
        <f t="shared" ref="G899:G962" si="135">E899*B899</f>
        <v>4.1186120810109676E-106</v>
      </c>
      <c r="H899">
        <f t="shared" si="129"/>
        <v>38.481567938062909</v>
      </c>
      <c r="I899">
        <f t="shared" si="130"/>
        <v>3.0737676653955352E-118</v>
      </c>
      <c r="J899">
        <f t="shared" si="131"/>
        <v>1386.1508296802303</v>
      </c>
      <c r="K899">
        <f t="shared" si="132"/>
        <v>1.107206859785444E-116</v>
      </c>
      <c r="L899">
        <f t="shared" si="133"/>
        <v>1</v>
      </c>
      <c r="M899">
        <f t="shared" si="134"/>
        <v>0</v>
      </c>
    </row>
    <row r="900" spans="1:13" x14ac:dyDescent="0.35">
      <c r="A900" s="2">
        <f t="shared" ref="A900:A963" si="136">A899+0.001</f>
        <v>0.89800000000000069</v>
      </c>
      <c r="B900" s="1">
        <f>NORMDIST($A900,Calculator!$B$7,Calculator!$B$9,FALSE)/1000</f>
        <v>1.7934847949002343E-123</v>
      </c>
      <c r="C900" s="1">
        <f>NORMDIST($A900,Calculator!$B$7,Calculator!$B$9,TRUE)</f>
        <v>1</v>
      </c>
      <c r="D900">
        <f t="shared" si="128"/>
        <v>0</v>
      </c>
      <c r="E900" s="1">
        <f>(1+(Calculator!B$4*(Calculator!B$2-1)))^(Calculator!B$8*A900)*(1-(Calculator!B$4))^(Calculator!B$8*(1-A900))</f>
        <v>5.698995371629116E+16</v>
      </c>
      <c r="F900">
        <f>B900*Calculator!B$8</f>
        <v>1.7934847949002343E-120</v>
      </c>
      <c r="G900">
        <f t="shared" si="135"/>
        <v>1.0221061545223629E-106</v>
      </c>
      <c r="H900">
        <f t="shared" si="129"/>
        <v>38.58165139661989</v>
      </c>
      <c r="I900">
        <f t="shared" si="130"/>
        <v>6.9195605141979164E-119</v>
      </c>
      <c r="J900">
        <f t="shared" si="131"/>
        <v>1393.613270194392</v>
      </c>
      <c r="K900">
        <f t="shared" si="132"/>
        <v>2.4994242100648342E-117</v>
      </c>
      <c r="L900">
        <f t="shared" si="133"/>
        <v>1</v>
      </c>
      <c r="M900">
        <f t="shared" si="134"/>
        <v>0</v>
      </c>
    </row>
    <row r="901" spans="1:13" x14ac:dyDescent="0.35">
      <c r="A901" s="2">
        <f t="shared" si="136"/>
        <v>0.89900000000000069</v>
      </c>
      <c r="B901" s="1">
        <f>NORMDIST($A901,Calculator!$B$7,Calculator!$B$9,FALSE)/1000</f>
        <v>4.0108423121023754E-124</v>
      </c>
      <c r="C901" s="1">
        <f>NORMDIST($A901,Calculator!$B$7,Calculator!$B$9,TRUE)</f>
        <v>1</v>
      </c>
      <c r="D901">
        <f t="shared" si="128"/>
        <v>0</v>
      </c>
      <c r="E901" s="1">
        <f>(1+(Calculator!B$4*(Calculator!B$2-1)))^(Calculator!B$8*A901)*(1-(Calculator!B$4))^(Calculator!B$8*(1-A901))</f>
        <v>6.2988896212742848E+16</v>
      </c>
      <c r="F901">
        <f>B901*Calculator!B$8</f>
        <v>4.0108423121023757E-121</v>
      </c>
      <c r="G901">
        <f t="shared" si="135"/>
        <v>2.5263853012269408E-107</v>
      </c>
      <c r="H901">
        <f t="shared" si="129"/>
        <v>38.681734855176877</v>
      </c>
      <c r="I901">
        <f t="shared" si="130"/>
        <v>1.5514633886266868E-119</v>
      </c>
      <c r="J901">
        <f t="shared" si="131"/>
        <v>1401.0957441059077</v>
      </c>
      <c r="K901">
        <f t="shared" si="132"/>
        <v>5.6195740937665371E-118</v>
      </c>
      <c r="L901">
        <f t="shared" si="133"/>
        <v>1</v>
      </c>
      <c r="M901">
        <f t="shared" si="134"/>
        <v>0</v>
      </c>
    </row>
    <row r="902" spans="1:13" x14ac:dyDescent="0.35">
      <c r="A902" s="2">
        <f t="shared" si="136"/>
        <v>0.90000000000000069</v>
      </c>
      <c r="B902" s="1">
        <f>NORMDIST($A902,Calculator!$B$7,Calculator!$B$9,FALSE)/1000</f>
        <v>8.9337119390083493E-125</v>
      </c>
      <c r="C902" s="1">
        <f>NORMDIST($A902,Calculator!$B$7,Calculator!$B$9,TRUE)</f>
        <v>1</v>
      </c>
      <c r="D902">
        <f t="shared" si="128"/>
        <v>0</v>
      </c>
      <c r="E902" s="1">
        <f>(1+(Calculator!B$4*(Calculator!B$2-1)))^(Calculator!B$8*A902)*(1-(Calculator!B$4))^(Calculator!B$8*(1-A902))</f>
        <v>6.961930634040004E+16</v>
      </c>
      <c r="F902">
        <f>B902*Calculator!B$8</f>
        <v>8.9337119390083489E-122</v>
      </c>
      <c r="G902">
        <f t="shared" si="135"/>
        <v>6.2195882823871149E-108</v>
      </c>
      <c r="H902">
        <f t="shared" si="129"/>
        <v>38.781818313733858</v>
      </c>
      <c r="I902">
        <f t="shared" si="130"/>
        <v>3.4646559328585681E-120</v>
      </c>
      <c r="J902">
        <f t="shared" si="131"/>
        <v>1408.5982514147763</v>
      </c>
      <c r="K902">
        <f t="shared" si="132"/>
        <v>1.2584011015930472E-118</v>
      </c>
      <c r="L902">
        <f t="shared" si="133"/>
        <v>1</v>
      </c>
      <c r="M902">
        <f t="shared" si="134"/>
        <v>0</v>
      </c>
    </row>
    <row r="903" spans="1:13" x14ac:dyDescent="0.35">
      <c r="A903" s="2">
        <f t="shared" si="136"/>
        <v>0.90100000000000069</v>
      </c>
      <c r="B903" s="1">
        <f>NORMDIST($A903,Calculator!$B$7,Calculator!$B$9,FALSE)/1000</f>
        <v>1.9819229656117941E-125</v>
      </c>
      <c r="C903" s="1">
        <f>NORMDIST($A903,Calculator!$B$7,Calculator!$B$9,TRUE)</f>
        <v>1</v>
      </c>
      <c r="D903">
        <f t="shared" si="128"/>
        <v>0</v>
      </c>
      <c r="E903" s="1">
        <f>(1+(Calculator!B$4*(Calculator!B$2-1)))^(Calculator!B$8*A903)*(1-(Calculator!B$4))^(Calculator!B$8*(1-A903))</f>
        <v>7.69476543762316E+16</v>
      </c>
      <c r="F903">
        <f>B903*Calculator!B$8</f>
        <v>1.9819229656117941E-122</v>
      </c>
      <c r="G903">
        <f t="shared" si="135"/>
        <v>1.5250432335821227E-108</v>
      </c>
      <c r="H903">
        <f t="shared" si="129"/>
        <v>38.881901772290838</v>
      </c>
      <c r="I903">
        <f t="shared" si="130"/>
        <v>7.7060934069165133E-121</v>
      </c>
      <c r="J903">
        <f t="shared" si="131"/>
        <v>1416.1207921209984</v>
      </c>
      <c r="K903">
        <f t="shared" si="132"/>
        <v>2.8066423199849721E-119</v>
      </c>
      <c r="L903">
        <f t="shared" si="133"/>
        <v>1</v>
      </c>
      <c r="M903">
        <f t="shared" si="134"/>
        <v>0</v>
      </c>
    </row>
    <row r="904" spans="1:13" x14ac:dyDescent="0.35">
      <c r="A904" s="2">
        <f t="shared" si="136"/>
        <v>0.90200000000000069</v>
      </c>
      <c r="B904" s="1">
        <f>NORMDIST($A904,Calculator!$B$7,Calculator!$B$9,FALSE)/1000</f>
        <v>4.3792532765976516E-126</v>
      </c>
      <c r="C904" s="1">
        <f>NORMDIST($A904,Calculator!$B$7,Calculator!$B$9,TRUE)</f>
        <v>1</v>
      </c>
      <c r="D904">
        <f t="shared" si="128"/>
        <v>0</v>
      </c>
      <c r="E904" s="1">
        <f>(1+(Calculator!B$4*(Calculator!B$2-1)))^(Calculator!B$8*A904)*(1-(Calculator!B$4))^(Calculator!B$8*(1-A904))</f>
        <v>8.504740746846664E+16</v>
      </c>
      <c r="F904">
        <f>B904*Calculator!B$8</f>
        <v>4.3792532765976518E-123</v>
      </c>
      <c r="G904">
        <f t="shared" si="135"/>
        <v>3.724441378224181E-109</v>
      </c>
      <c r="H904">
        <f t="shared" si="129"/>
        <v>38.981985230847826</v>
      </c>
      <c r="I904">
        <f t="shared" si="130"/>
        <v>1.7071198655047162E-121</v>
      </c>
      <c r="J904">
        <f t="shared" si="131"/>
        <v>1423.6633662245745</v>
      </c>
      <c r="K904">
        <f t="shared" si="132"/>
        <v>6.2345824613110108E-120</v>
      </c>
      <c r="L904">
        <f t="shared" si="133"/>
        <v>1</v>
      </c>
      <c r="M904">
        <f t="shared" si="134"/>
        <v>0</v>
      </c>
    </row>
    <row r="905" spans="1:13" x14ac:dyDescent="0.35">
      <c r="A905" s="2">
        <f t="shared" si="136"/>
        <v>0.90300000000000069</v>
      </c>
      <c r="B905" s="1">
        <f>NORMDIST($A905,Calculator!$B$7,Calculator!$B$9,FALSE)/1000</f>
        <v>9.6376649762422292E-127</v>
      </c>
      <c r="C905" s="1">
        <f>NORMDIST($A905,Calculator!$B$7,Calculator!$B$9,TRUE)</f>
        <v>1</v>
      </c>
      <c r="D905">
        <f t="shared" si="128"/>
        <v>0</v>
      </c>
      <c r="E905" s="1">
        <f>(1+(Calculator!B$4*(Calculator!B$2-1)))^(Calculator!B$8*A905)*(1-(Calculator!B$4))^(Calculator!B$8*(1-A905))</f>
        <v>9.399976614935784E+16</v>
      </c>
      <c r="F905">
        <f>B905*Calculator!B$8</f>
        <v>9.6376649762422298E-124</v>
      </c>
      <c r="G905">
        <f t="shared" si="135"/>
        <v>9.0593825399262594E-110</v>
      </c>
      <c r="H905">
        <f t="shared" si="129"/>
        <v>39.082068689404807</v>
      </c>
      <c r="I905">
        <f t="shared" si="130"/>
        <v>3.7665988460696975E-122</v>
      </c>
      <c r="J905">
        <f t="shared" si="131"/>
        <v>1431.2259737255033</v>
      </c>
      <c r="K905">
        <f t="shared" si="132"/>
        <v>1.3793676440062465E-120</v>
      </c>
      <c r="L905">
        <f t="shared" si="133"/>
        <v>1</v>
      </c>
      <c r="M905">
        <f t="shared" si="134"/>
        <v>0</v>
      </c>
    </row>
    <row r="906" spans="1:13" x14ac:dyDescent="0.35">
      <c r="A906" s="2">
        <f t="shared" si="136"/>
        <v>0.90400000000000069</v>
      </c>
      <c r="B906" s="1">
        <f>NORMDIST($A906,Calculator!$B$7,Calculator!$B$9,FALSE)/1000</f>
        <v>2.1125259637046534E-127</v>
      </c>
      <c r="C906" s="1">
        <f>NORMDIST($A906,Calculator!$B$7,Calculator!$B$9,TRUE)</f>
        <v>1</v>
      </c>
      <c r="D906">
        <f t="shared" si="128"/>
        <v>0</v>
      </c>
      <c r="E906" s="1">
        <f>(1+(Calculator!B$4*(Calculator!B$2-1)))^(Calculator!B$8*A906)*(1-(Calculator!B$4))^(Calculator!B$8*(1-A906))</f>
        <v>1.038944783756061E+17</v>
      </c>
      <c r="F906">
        <f>B906*Calculator!B$8</f>
        <v>2.1125259637046535E-124</v>
      </c>
      <c r="G906">
        <f t="shared" si="135"/>
        <v>2.1947978305401954E-110</v>
      </c>
      <c r="H906">
        <f t="shared" si="129"/>
        <v>39.182152147961787</v>
      </c>
      <c r="I906">
        <f t="shared" si="130"/>
        <v>8.2773313726395335E-123</v>
      </c>
      <c r="J906">
        <f t="shared" si="131"/>
        <v>1438.8086146237856</v>
      </c>
      <c r="K906">
        <f t="shared" si="132"/>
        <v>3.03952055519467E-121</v>
      </c>
      <c r="L906">
        <f t="shared" si="133"/>
        <v>1</v>
      </c>
      <c r="M906">
        <f t="shared" si="134"/>
        <v>0</v>
      </c>
    </row>
    <row r="907" spans="1:13" x14ac:dyDescent="0.35">
      <c r="A907" s="2">
        <f t="shared" si="136"/>
        <v>0.90500000000000069</v>
      </c>
      <c r="B907" s="1">
        <f>NORMDIST($A907,Calculator!$B$7,Calculator!$B$9,FALSE)/1000</f>
        <v>4.612015450197346E-128</v>
      </c>
      <c r="C907" s="1">
        <f>NORMDIST($A907,Calculator!$B$7,Calculator!$B$9,TRUE)</f>
        <v>1</v>
      </c>
      <c r="D907">
        <f t="shared" si="128"/>
        <v>0</v>
      </c>
      <c r="E907" s="1">
        <f>(1+(Calculator!B$4*(Calculator!B$2-1)))^(Calculator!B$8*A907)*(1-(Calculator!B$4))^(Calculator!B$8*(1-A907))</f>
        <v>1.1483073925724883E+17</v>
      </c>
      <c r="F907">
        <f>B907*Calculator!B$8</f>
        <v>4.6120154501973461E-125</v>
      </c>
      <c r="G907">
        <f t="shared" si="135"/>
        <v>5.2960114361201449E-111</v>
      </c>
      <c r="H907">
        <f t="shared" si="129"/>
        <v>39.282235606518775</v>
      </c>
      <c r="I907">
        <f t="shared" si="130"/>
        <v>1.8117027753555689E-123</v>
      </c>
      <c r="J907">
        <f t="shared" si="131"/>
        <v>1446.4112889194221</v>
      </c>
      <c r="K907">
        <f t="shared" si="132"/>
        <v>6.6708712118362318E-122</v>
      </c>
      <c r="L907">
        <f t="shared" si="133"/>
        <v>1</v>
      </c>
      <c r="M907">
        <f t="shared" si="134"/>
        <v>0</v>
      </c>
    </row>
    <row r="908" spans="1:13" x14ac:dyDescent="0.35">
      <c r="A908" s="2">
        <f t="shared" si="136"/>
        <v>0.90600000000000069</v>
      </c>
      <c r="B908" s="1">
        <f>NORMDIST($A908,Calculator!$B$7,Calculator!$B$9,FALSE)/1000</f>
        <v>1.002854482358238E-128</v>
      </c>
      <c r="C908" s="1">
        <f>NORMDIST($A908,Calculator!$B$7,Calculator!$B$9,TRUE)</f>
        <v>1</v>
      </c>
      <c r="D908">
        <f t="shared" si="128"/>
        <v>0</v>
      </c>
      <c r="E908" s="1">
        <f>(1+(Calculator!B$4*(Calculator!B$2-1)))^(Calculator!B$8*A908)*(1-(Calculator!B$4))^(Calculator!B$8*(1-A908))</f>
        <v>1.2691818549485405E+17</v>
      </c>
      <c r="F908">
        <f>B908*Calculator!B$8</f>
        <v>1.0028544823582381E-125</v>
      </c>
      <c r="G908">
        <f t="shared" si="135"/>
        <v>1.2728047121628869E-111</v>
      </c>
      <c r="H908">
        <f t="shared" si="129"/>
        <v>39.382319065075755</v>
      </c>
      <c r="I908">
        <f t="shared" si="130"/>
        <v>3.9494735200073514E-124</v>
      </c>
      <c r="J908">
        <f t="shared" si="131"/>
        <v>1454.0339966124113</v>
      </c>
      <c r="K908">
        <f t="shared" si="132"/>
        <v>1.4581845110040199E-122</v>
      </c>
      <c r="L908">
        <f t="shared" si="133"/>
        <v>1</v>
      </c>
      <c r="M908">
        <f t="shared" si="134"/>
        <v>0</v>
      </c>
    </row>
    <row r="909" spans="1:13" x14ac:dyDescent="0.35">
      <c r="A909" s="2">
        <f t="shared" si="136"/>
        <v>0.90700000000000069</v>
      </c>
      <c r="B909" s="1">
        <f>NORMDIST($A909,Calculator!$B$7,Calculator!$B$9,FALSE)/1000</f>
        <v>2.1719186505202549E-129</v>
      </c>
      <c r="C909" s="1">
        <f>NORMDIST($A909,Calculator!$B$7,Calculator!$B$9,TRUE)</f>
        <v>1</v>
      </c>
      <c r="D909">
        <f t="shared" si="128"/>
        <v>0</v>
      </c>
      <c r="E909" s="1">
        <f>(1+(Calculator!B$4*(Calculator!B$2-1)))^(Calculator!B$8*A909)*(1-(Calculator!B$4))^(Calculator!B$8*(1-A909))</f>
        <v>1.4027799449431234E+17</v>
      </c>
      <c r="F909">
        <f>B909*Calculator!B$8</f>
        <v>2.1719186505202551E-126</v>
      </c>
      <c r="G909">
        <f t="shared" si="135"/>
        <v>3.0467239249977459E-112</v>
      </c>
      <c r="H909">
        <f t="shared" si="129"/>
        <v>39.482402523632736</v>
      </c>
      <c r="I909">
        <f t="shared" si="130"/>
        <v>8.5752566408425924E-125</v>
      </c>
      <c r="J909">
        <f t="shared" si="131"/>
        <v>1461.6767377027541</v>
      </c>
      <c r="K909">
        <f t="shared" si="132"/>
        <v>3.1746429676482144E-123</v>
      </c>
      <c r="L909">
        <f t="shared" si="133"/>
        <v>1</v>
      </c>
      <c r="M909">
        <f t="shared" si="134"/>
        <v>0</v>
      </c>
    </row>
    <row r="910" spans="1:13" x14ac:dyDescent="0.35">
      <c r="A910" s="2">
        <f t="shared" si="136"/>
        <v>0.9080000000000007</v>
      </c>
      <c r="B910" s="1">
        <f>NORMDIST($A910,Calculator!$B$7,Calculator!$B$9,FALSE)/1000</f>
        <v>4.6849790978622375E-130</v>
      </c>
      <c r="C910" s="1">
        <f>NORMDIST($A910,Calculator!$B$7,Calculator!$B$9,TRUE)</f>
        <v>1</v>
      </c>
      <c r="D910">
        <f t="shared" si="128"/>
        <v>0</v>
      </c>
      <c r="E910" s="1">
        <f>(1+(Calculator!B$4*(Calculator!B$2-1)))^(Calculator!B$8*A910)*(1-(Calculator!B$4))^(Calculator!B$8*(1-A910))</f>
        <v>1.5504409917792317E+17</v>
      </c>
      <c r="F910">
        <f>B910*Calculator!B$8</f>
        <v>4.6849790978622375E-127</v>
      </c>
      <c r="G910">
        <f t="shared" si="135"/>
        <v>7.2637836389544979E-113</v>
      </c>
      <c r="H910">
        <f t="shared" si="129"/>
        <v>39.582485982189716</v>
      </c>
      <c r="I910">
        <f t="shared" si="130"/>
        <v>1.8544311946798384E-125</v>
      </c>
      <c r="J910">
        <f t="shared" si="131"/>
        <v>1469.3395121904505</v>
      </c>
      <c r="K910">
        <f t="shared" si="132"/>
        <v>6.8838249022753567E-124</v>
      </c>
      <c r="L910">
        <f t="shared" si="133"/>
        <v>1</v>
      </c>
      <c r="M910">
        <f t="shared" si="134"/>
        <v>0</v>
      </c>
    </row>
    <row r="911" spans="1:13" x14ac:dyDescent="0.35">
      <c r="A911" s="2">
        <f t="shared" si="136"/>
        <v>0.9090000000000007</v>
      </c>
      <c r="B911" s="1">
        <f>NORMDIST($A911,Calculator!$B$7,Calculator!$B$9,FALSE)/1000</f>
        <v>1.0065381234712107E-130</v>
      </c>
      <c r="C911" s="1">
        <f>NORMDIST($A911,Calculator!$B$7,Calculator!$B$9,TRUE)</f>
        <v>1</v>
      </c>
      <c r="D911">
        <f t="shared" si="128"/>
        <v>0</v>
      </c>
      <c r="E911" s="1">
        <f>(1+(Calculator!B$4*(Calculator!B$2-1)))^(Calculator!B$8*A911)*(1-(Calculator!B$4))^(Calculator!B$8*(1-A911))</f>
        <v>1.7136453067033606E+17</v>
      </c>
      <c r="F911">
        <f>B911*Calculator!B$8</f>
        <v>1.0065381234712108E-127</v>
      </c>
      <c r="G911">
        <f t="shared" si="135"/>
        <v>1.724849331304448E-113</v>
      </c>
      <c r="H911">
        <f t="shared" si="129"/>
        <v>39.682569440746697</v>
      </c>
      <c r="I911">
        <f t="shared" si="130"/>
        <v>3.9942018979405193E-126</v>
      </c>
      <c r="J911">
        <f t="shared" si="131"/>
        <v>1477.0223200754999</v>
      </c>
      <c r="K911">
        <f t="shared" si="132"/>
        <v>1.4866792743738877E-124</v>
      </c>
      <c r="L911">
        <f t="shared" si="133"/>
        <v>1</v>
      </c>
      <c r="M911">
        <f t="shared" si="134"/>
        <v>0</v>
      </c>
    </row>
    <row r="912" spans="1:13" x14ac:dyDescent="0.35">
      <c r="A912" s="2">
        <f t="shared" si="136"/>
        <v>0.9100000000000007</v>
      </c>
      <c r="B912" s="1">
        <f>NORMDIST($A912,Calculator!$B$7,Calculator!$B$9,FALSE)/1000</f>
        <v>2.1538292383335031E-131</v>
      </c>
      <c r="C912" s="1">
        <f>NORMDIST($A912,Calculator!$B$7,Calculator!$B$9,TRUE)</f>
        <v>1</v>
      </c>
      <c r="D912">
        <f t="shared" si="128"/>
        <v>0</v>
      </c>
      <c r="E912" s="1">
        <f>(1+(Calculator!B$4*(Calculator!B$2-1)))^(Calculator!B$8*A912)*(1-(Calculator!B$4))^(Calculator!B$8*(1-A912))</f>
        <v>1.8940290231984525E+17</v>
      </c>
      <c r="F912">
        <f>B912*Calculator!B$8</f>
        <v>2.1538292383335032E-128</v>
      </c>
      <c r="G912">
        <f t="shared" si="135"/>
        <v>4.079415088417072E-114</v>
      </c>
      <c r="H912">
        <f t="shared" si="129"/>
        <v>39.782652899303677</v>
      </c>
      <c r="I912">
        <f t="shared" si="130"/>
        <v>8.5685040992993377E-127</v>
      </c>
      <c r="J912">
        <f t="shared" si="131"/>
        <v>1484.7251613579031</v>
      </c>
      <c r="K912">
        <f t="shared" si="132"/>
        <v>3.1978444634220799E-125</v>
      </c>
      <c r="L912">
        <f t="shared" si="133"/>
        <v>1</v>
      </c>
      <c r="M912">
        <f t="shared" si="134"/>
        <v>0</v>
      </c>
    </row>
    <row r="913" spans="1:13" x14ac:dyDescent="0.35">
      <c r="A913" s="2">
        <f t="shared" si="136"/>
        <v>0.9110000000000007</v>
      </c>
      <c r="B913" s="1">
        <f>NORMDIST($A913,Calculator!$B$7,Calculator!$B$9,FALSE)/1000</f>
        <v>4.5904025896603351E-132</v>
      </c>
      <c r="C913" s="1">
        <f>NORMDIST($A913,Calculator!$B$7,Calculator!$B$9,TRUE)</f>
        <v>1</v>
      </c>
      <c r="D913">
        <f t="shared" si="128"/>
        <v>0</v>
      </c>
      <c r="E913" s="1">
        <f>(1+(Calculator!B$4*(Calculator!B$2-1)))^(Calculator!B$8*A913)*(1-(Calculator!B$4))^(Calculator!B$8*(1-A913))</f>
        <v>2.0934004993246051E+17</v>
      </c>
      <c r="F913">
        <f>B913*Calculator!B$8</f>
        <v>4.5904025896603352E-129</v>
      </c>
      <c r="G913">
        <f t="shared" si="135"/>
        <v>9.6095510732959068E-115</v>
      </c>
      <c r="H913">
        <f t="shared" si="129"/>
        <v>39.882736357860658</v>
      </c>
      <c r="I913">
        <f t="shared" si="130"/>
        <v>1.8307781625986397E-127</v>
      </c>
      <c r="J913">
        <f t="shared" si="131"/>
        <v>1492.4480360376597</v>
      </c>
      <c r="K913">
        <f t="shared" si="132"/>
        <v>6.8509373295607547E-126</v>
      </c>
      <c r="L913">
        <f t="shared" si="133"/>
        <v>1</v>
      </c>
      <c r="M913">
        <f t="shared" si="134"/>
        <v>0</v>
      </c>
    </row>
    <row r="914" spans="1:13" x14ac:dyDescent="0.35">
      <c r="A914" s="2">
        <f t="shared" si="136"/>
        <v>0.9120000000000007</v>
      </c>
      <c r="B914" s="1">
        <f>NORMDIST($A914,Calculator!$B$7,Calculator!$B$9,FALSE)/1000</f>
        <v>9.7442574954381231E-133</v>
      </c>
      <c r="C914" s="1">
        <f>NORMDIST($A914,Calculator!$B$7,Calculator!$B$9,TRUE)</f>
        <v>1</v>
      </c>
      <c r="D914">
        <f t="shared" si="128"/>
        <v>0</v>
      </c>
      <c r="E914" s="1">
        <f>(1+(Calculator!B$4*(Calculator!B$2-1)))^(Calculator!B$8*A914)*(1-(Calculator!B$4))^(Calculator!B$8*(1-A914))</f>
        <v>2.3137584466219334E+17</v>
      </c>
      <c r="F914">
        <f>B914*Calculator!B$8</f>
        <v>9.7442574954381224E-130</v>
      </c>
      <c r="G914">
        <f t="shared" si="135"/>
        <v>2.2545858086129042E-115</v>
      </c>
      <c r="H914">
        <f t="shared" si="129"/>
        <v>39.982819816417646</v>
      </c>
      <c r="I914">
        <f t="shared" si="130"/>
        <v>3.8960289168487952E-128</v>
      </c>
      <c r="J914">
        <f t="shared" si="131"/>
        <v>1500.1909441147702</v>
      </c>
      <c r="K914">
        <f t="shared" si="132"/>
        <v>1.4618246851778742E-126</v>
      </c>
      <c r="L914">
        <f t="shared" si="133"/>
        <v>1</v>
      </c>
      <c r="M914">
        <f t="shared" si="134"/>
        <v>0</v>
      </c>
    </row>
    <row r="915" spans="1:13" x14ac:dyDescent="0.35">
      <c r="A915" s="2">
        <f t="shared" si="136"/>
        <v>0.9130000000000007</v>
      </c>
      <c r="B915" s="1">
        <f>NORMDIST($A915,Calculator!$B$7,Calculator!$B$9,FALSE)/1000</f>
        <v>2.0601801385772996E-133</v>
      </c>
      <c r="C915" s="1">
        <f>NORMDIST($A915,Calculator!$B$7,Calculator!$B$9,TRUE)</f>
        <v>1</v>
      </c>
      <c r="D915">
        <f t="shared" si="128"/>
        <v>0</v>
      </c>
      <c r="E915" s="1">
        <f>(1+(Calculator!B$4*(Calculator!B$2-1)))^(Calculator!B$8*A915)*(1-(Calculator!B$4))^(Calculator!B$8*(1-A915))</f>
        <v>2.5573119673189782E+17</v>
      </c>
      <c r="F915">
        <f>B915*Calculator!B$8</f>
        <v>2.0601801385772996E-130</v>
      </c>
      <c r="G915">
        <f t="shared" si="135"/>
        <v>5.2685233232165991E-116</v>
      </c>
      <c r="H915">
        <f t="shared" si="129"/>
        <v>40.082903274974626</v>
      </c>
      <c r="I915">
        <f t="shared" si="130"/>
        <v>8.2578001223617717E-129</v>
      </c>
      <c r="J915">
        <f t="shared" si="131"/>
        <v>1507.9538855892338</v>
      </c>
      <c r="K915">
        <f t="shared" si="132"/>
        <v>3.1066566449814052E-127</v>
      </c>
      <c r="L915">
        <f t="shared" si="133"/>
        <v>1</v>
      </c>
      <c r="M915">
        <f t="shared" si="134"/>
        <v>0</v>
      </c>
    </row>
    <row r="916" spans="1:13" x14ac:dyDescent="0.35">
      <c r="A916" s="2">
        <f t="shared" si="136"/>
        <v>0.9140000000000007</v>
      </c>
      <c r="B916" s="1">
        <f>NORMDIST($A916,Calculator!$B$7,Calculator!$B$9,FALSE)/1000</f>
        <v>4.3383052698873594E-134</v>
      </c>
      <c r="C916" s="1">
        <f>NORMDIST($A916,Calculator!$B$7,Calculator!$B$9,TRUE)</f>
        <v>1</v>
      </c>
      <c r="D916">
        <f t="shared" si="128"/>
        <v>0</v>
      </c>
      <c r="E916" s="1">
        <f>(1+(Calculator!B$4*(Calculator!B$2-1)))^(Calculator!B$8*A916)*(1-(Calculator!B$4))^(Calculator!B$8*(1-A916))</f>
        <v>2.8265027007209786E+17</v>
      </c>
      <c r="F916">
        <f>B916*Calculator!B$8</f>
        <v>4.3383052698873594E-131</v>
      </c>
      <c r="G916">
        <f t="shared" si="135"/>
        <v>1.2262231561888676E-116</v>
      </c>
      <c r="H916">
        <f t="shared" si="129"/>
        <v>40.182986733531607</v>
      </c>
      <c r="I916">
        <f t="shared" si="130"/>
        <v>1.7432606310589401E-129</v>
      </c>
      <c r="J916">
        <f t="shared" si="131"/>
        <v>1515.7368604610506</v>
      </c>
      <c r="K916">
        <f t="shared" si="132"/>
        <v>6.5757292095006965E-128</v>
      </c>
      <c r="L916">
        <f t="shared" si="133"/>
        <v>1</v>
      </c>
      <c r="M916">
        <f t="shared" si="134"/>
        <v>0</v>
      </c>
    </row>
    <row r="917" spans="1:13" x14ac:dyDescent="0.35">
      <c r="A917" s="2">
        <f t="shared" si="136"/>
        <v>0.9150000000000007</v>
      </c>
      <c r="B917" s="1">
        <f>NORMDIST($A917,Calculator!$B$7,Calculator!$B$9,FALSE)/1000</f>
        <v>9.0989963126881473E-135</v>
      </c>
      <c r="C917" s="1">
        <f>NORMDIST($A917,Calculator!$B$7,Calculator!$B$9,TRUE)</f>
        <v>1</v>
      </c>
      <c r="D917">
        <f t="shared" si="128"/>
        <v>0</v>
      </c>
      <c r="E917" s="1">
        <f>(1+(Calculator!B$4*(Calculator!B$2-1)))^(Calculator!B$8*A917)*(1-(Calculator!B$4))^(Calculator!B$8*(1-A917))</f>
        <v>3.1240293007968698E+17</v>
      </c>
      <c r="F917">
        <f>B917*Calculator!B$8</f>
        <v>9.0989963126881469E-132</v>
      </c>
      <c r="G917">
        <f t="shared" si="135"/>
        <v>2.8425531088680448E-117</v>
      </c>
      <c r="H917">
        <f t="shared" si="129"/>
        <v>40.283070192088594</v>
      </c>
      <c r="I917">
        <f t="shared" si="130"/>
        <v>3.6653550714157195E-130</v>
      </c>
      <c r="J917">
        <f t="shared" si="131"/>
        <v>1523.5398687302215</v>
      </c>
      <c r="K917">
        <f t="shared" si="132"/>
        <v>1.386268364780967E-128</v>
      </c>
      <c r="L917">
        <f t="shared" si="133"/>
        <v>1</v>
      </c>
      <c r="M917">
        <f t="shared" si="134"/>
        <v>0</v>
      </c>
    </row>
    <row r="918" spans="1:13" x14ac:dyDescent="0.35">
      <c r="A918" s="2">
        <f t="shared" si="136"/>
        <v>0.9160000000000007</v>
      </c>
      <c r="B918" s="1">
        <f>NORMDIST($A918,Calculator!$B$7,Calculator!$B$9,FALSE)/1000</f>
        <v>1.9007514826560144E-135</v>
      </c>
      <c r="C918" s="1">
        <f>NORMDIST($A918,Calculator!$B$7,Calculator!$B$9,TRUE)</f>
        <v>1</v>
      </c>
      <c r="D918">
        <f t="shared" si="128"/>
        <v>0</v>
      </c>
      <c r="E918" s="1">
        <f>(1+(Calculator!B$4*(Calculator!B$2-1)))^(Calculator!B$8*A918)*(1-(Calculator!B$4))^(Calculator!B$8*(1-A918))</f>
        <v>3.4528744903544378E+17</v>
      </c>
      <c r="F918">
        <f>B918*Calculator!B$8</f>
        <v>1.9007514826560144E-132</v>
      </c>
      <c r="G918">
        <f t="shared" si="135"/>
        <v>6.5630563069663281E-118</v>
      </c>
      <c r="H918">
        <f t="shared" si="129"/>
        <v>40.383153650645575</v>
      </c>
      <c r="I918">
        <f t="shared" si="130"/>
        <v>7.6758339175790217E-131</v>
      </c>
      <c r="J918">
        <f t="shared" si="131"/>
        <v>1531.3629103967455</v>
      </c>
      <c r="K918">
        <f t="shared" si="132"/>
        <v>2.9107403224210434E-129</v>
      </c>
      <c r="L918">
        <f t="shared" si="133"/>
        <v>1</v>
      </c>
      <c r="M918">
        <f t="shared" si="134"/>
        <v>0</v>
      </c>
    </row>
    <row r="919" spans="1:13" x14ac:dyDescent="0.35">
      <c r="A919" s="2">
        <f t="shared" si="136"/>
        <v>0.9170000000000007</v>
      </c>
      <c r="B919" s="1">
        <f>NORMDIST($A919,Calculator!$B$7,Calculator!$B$9,FALSE)/1000</f>
        <v>3.9547192243771408E-136</v>
      </c>
      <c r="C919" s="1">
        <f>NORMDIST($A919,Calculator!$B$7,Calculator!$B$9,TRUE)</f>
        <v>1</v>
      </c>
      <c r="D919">
        <f t="shared" si="128"/>
        <v>0</v>
      </c>
      <c r="E919" s="1">
        <f>(1+(Calculator!B$4*(Calculator!B$2-1)))^(Calculator!B$8*A919)*(1-(Calculator!B$4))^(Calculator!B$8*(1-A919))</f>
        <v>3.8163349630233286E+17</v>
      </c>
      <c r="F919">
        <f>B919*Calculator!B$8</f>
        <v>3.9547192243771411E-133</v>
      </c>
      <c r="G919">
        <f t="shared" si="135"/>
        <v>1.5092533244930983E-118</v>
      </c>
      <c r="H919">
        <f t="shared" si="129"/>
        <v>40.483237109202555</v>
      </c>
      <c r="I919">
        <f t="shared" si="130"/>
        <v>1.6009983606078142E-131</v>
      </c>
      <c r="J919">
        <f t="shared" si="131"/>
        <v>1539.2059854606227</v>
      </c>
      <c r="K919">
        <f t="shared" si="132"/>
        <v>6.0871275009774874E-130</v>
      </c>
      <c r="L919">
        <f t="shared" si="133"/>
        <v>1</v>
      </c>
      <c r="M919">
        <f t="shared" si="134"/>
        <v>0</v>
      </c>
    </row>
    <row r="920" spans="1:13" x14ac:dyDescent="0.35">
      <c r="A920" s="2">
        <f t="shared" si="136"/>
        <v>0.9180000000000007</v>
      </c>
      <c r="B920" s="1">
        <f>NORMDIST($A920,Calculator!$B$7,Calculator!$B$9,FALSE)/1000</f>
        <v>8.1952921555881579E-137</v>
      </c>
      <c r="C920" s="1">
        <f>NORMDIST($A920,Calculator!$B$7,Calculator!$B$9,TRUE)</f>
        <v>1</v>
      </c>
      <c r="D920">
        <f t="shared" si="128"/>
        <v>0</v>
      </c>
      <c r="E920" s="1">
        <f>(1+(Calculator!B$4*(Calculator!B$2-1)))^(Calculator!B$8*A920)*(1-(Calculator!B$4))^(Calculator!B$8*(1-A920))</f>
        <v>4.2180544328152563E+17</v>
      </c>
      <c r="F920">
        <f>B920*Calculator!B$8</f>
        <v>8.1952921555881579E-134</v>
      </c>
      <c r="G920">
        <f t="shared" si="135"/>
        <v>3.4568188405094725E-119</v>
      </c>
      <c r="H920">
        <f t="shared" si="129"/>
        <v>40.583320567759543</v>
      </c>
      <c r="I920">
        <f t="shared" si="130"/>
        <v>3.325921686966793E-132</v>
      </c>
      <c r="J920">
        <f t="shared" si="131"/>
        <v>1547.0690939218541</v>
      </c>
      <c r="K920">
        <f t="shared" si="132"/>
        <v>1.267868320957065E-130</v>
      </c>
      <c r="L920">
        <f t="shared" si="133"/>
        <v>1</v>
      </c>
      <c r="M920">
        <f t="shared" si="134"/>
        <v>0</v>
      </c>
    </row>
    <row r="921" spans="1:13" x14ac:dyDescent="0.35">
      <c r="A921" s="2">
        <f t="shared" si="136"/>
        <v>0.91900000000000071</v>
      </c>
      <c r="B921" s="1">
        <f>NORMDIST($A921,Calculator!$B$7,Calculator!$B$9,FALSE)/1000</f>
        <v>1.6914988001089639E-137</v>
      </c>
      <c r="C921" s="1">
        <f>NORMDIST($A921,Calculator!$B$7,Calculator!$B$9,TRUE)</f>
        <v>1</v>
      </c>
      <c r="D921">
        <f t="shared" si="128"/>
        <v>0</v>
      </c>
      <c r="E921" s="1">
        <f>(1+(Calculator!B$4*(Calculator!B$2-1)))^(Calculator!B$8*A921)*(1-(Calculator!B$4))^(Calculator!B$8*(1-A921))</f>
        <v>4.6620601625852864E+17</v>
      </c>
      <c r="F921">
        <f>B921*Calculator!B$8</f>
        <v>1.6914988001089639E-134</v>
      </c>
      <c r="G921">
        <f t="shared" si="135"/>
        <v>7.8858691710488127E-120</v>
      </c>
      <c r="H921">
        <f t="shared" si="129"/>
        <v>40.683404026316524</v>
      </c>
      <c r="I921">
        <f t="shared" si="130"/>
        <v>6.881592909486259E-133</v>
      </c>
      <c r="J921">
        <f t="shared" si="131"/>
        <v>1554.9522357804383</v>
      </c>
      <c r="K921">
        <f t="shared" si="132"/>
        <v>2.6301998410493623E-131</v>
      </c>
      <c r="L921">
        <f t="shared" si="133"/>
        <v>1</v>
      </c>
      <c r="M921">
        <f t="shared" si="134"/>
        <v>0</v>
      </c>
    </row>
    <row r="922" spans="1:13" x14ac:dyDescent="0.35">
      <c r="A922" s="2">
        <f t="shared" si="136"/>
        <v>0.92000000000000071</v>
      </c>
      <c r="B922" s="1">
        <f>NORMDIST($A922,Calculator!$B$7,Calculator!$B$9,FALSE)/1000</f>
        <v>3.477262010943627E-138</v>
      </c>
      <c r="C922" s="1">
        <f>NORMDIST($A922,Calculator!$B$7,Calculator!$B$9,TRUE)</f>
        <v>1</v>
      </c>
      <c r="D922">
        <f t="shared" si="128"/>
        <v>0</v>
      </c>
      <c r="E922" s="1">
        <f>(1+(Calculator!B$4*(Calculator!B$2-1)))^(Calculator!B$8*A922)*(1-(Calculator!B$4))^(Calculator!B$8*(1-A922))</f>
        <v>5.1528033375942637E+17</v>
      </c>
      <c r="F922">
        <f>B922*Calculator!B$8</f>
        <v>3.477262010943627E-135</v>
      </c>
      <c r="G922">
        <f t="shared" si="135"/>
        <v>1.7917647295680063E-120</v>
      </c>
      <c r="H922">
        <f t="shared" si="129"/>
        <v>40.783487484873504</v>
      </c>
      <c r="I922">
        <f t="shared" si="130"/>
        <v>1.4181487170494548E-133</v>
      </c>
      <c r="J922">
        <f t="shared" si="131"/>
        <v>1562.8554110363759</v>
      </c>
      <c r="K922">
        <f t="shared" si="132"/>
        <v>5.4344577493944771E-132</v>
      </c>
      <c r="L922">
        <f t="shared" si="133"/>
        <v>1</v>
      </c>
      <c r="M922">
        <f t="shared" si="134"/>
        <v>0</v>
      </c>
    </row>
    <row r="923" spans="1:13" x14ac:dyDescent="0.35">
      <c r="A923" s="2">
        <f t="shared" si="136"/>
        <v>0.92100000000000071</v>
      </c>
      <c r="B923" s="1">
        <f>NORMDIST($A923,Calculator!$B$7,Calculator!$B$9,FALSE)/1000</f>
        <v>7.119698552265063E-139</v>
      </c>
      <c r="C923" s="1">
        <f>NORMDIST($A923,Calculator!$B$7,Calculator!$B$9,TRUE)</f>
        <v>1</v>
      </c>
      <c r="D923">
        <f t="shared" si="128"/>
        <v>0</v>
      </c>
      <c r="E923" s="1">
        <f>(1+(Calculator!B$4*(Calculator!B$2-1)))^(Calculator!B$8*A923)*(1-(Calculator!B$4))^(Calculator!B$8*(1-A923))</f>
        <v>5.6952036889199782E+17</v>
      </c>
      <c r="F923">
        <f>B923*Calculator!B$8</f>
        <v>7.1196985522650628E-136</v>
      </c>
      <c r="G923">
        <f t="shared" si="135"/>
        <v>4.0548133458858214E-121</v>
      </c>
      <c r="H923">
        <f t="shared" si="129"/>
        <v>40.883570943430492</v>
      </c>
      <c r="I923">
        <f t="shared" si="130"/>
        <v>2.9107870085736804E-134</v>
      </c>
      <c r="J923">
        <f t="shared" si="131"/>
        <v>1570.7786196896675</v>
      </c>
      <c r="K923">
        <f t="shared" si="132"/>
        <v>1.118347026453344E-132</v>
      </c>
      <c r="L923">
        <f t="shared" si="133"/>
        <v>1</v>
      </c>
      <c r="M923">
        <f t="shared" si="134"/>
        <v>0</v>
      </c>
    </row>
    <row r="924" spans="1:13" x14ac:dyDescent="0.35">
      <c r="A924" s="2">
        <f t="shared" si="136"/>
        <v>0.92200000000000071</v>
      </c>
      <c r="B924" s="1">
        <f>NORMDIST($A924,Calculator!$B$7,Calculator!$B$9,FALSE)/1000</f>
        <v>1.451925271282475E-139</v>
      </c>
      <c r="C924" s="1">
        <f>NORMDIST($A924,Calculator!$B$7,Calculator!$B$9,TRUE)</f>
        <v>1</v>
      </c>
      <c r="D924">
        <f t="shared" si="128"/>
        <v>0</v>
      </c>
      <c r="E924" s="1">
        <f>(1+(Calculator!B$4*(Calculator!B$2-1)))^(Calculator!B$8*A924)*(1-(Calculator!B$4))^(Calculator!B$8*(1-A924))</f>
        <v>6.294698814069449E+17</v>
      </c>
      <c r="F924">
        <f>B924*Calculator!B$8</f>
        <v>1.4519252712824751E-136</v>
      </c>
      <c r="G924">
        <f t="shared" si="135"/>
        <v>9.1394322832592587E-122</v>
      </c>
      <c r="H924">
        <f t="shared" si="129"/>
        <v>40.983654401987472</v>
      </c>
      <c r="I924">
        <f t="shared" si="130"/>
        <v>5.9505203535752865E-135</v>
      </c>
      <c r="J924">
        <f t="shared" si="131"/>
        <v>1578.7218617403121</v>
      </c>
      <c r="K924">
        <f t="shared" si="132"/>
        <v>2.2921861673868768E-133</v>
      </c>
      <c r="L924">
        <f t="shared" si="133"/>
        <v>1</v>
      </c>
      <c r="M924">
        <f t="shared" si="134"/>
        <v>0</v>
      </c>
    </row>
    <row r="925" spans="1:13" x14ac:dyDescent="0.35">
      <c r="A925" s="2">
        <f t="shared" si="136"/>
        <v>0.92300000000000071</v>
      </c>
      <c r="B925" s="1">
        <f>NORMDIST($A925,Calculator!$B$7,Calculator!$B$9,FALSE)/1000</f>
        <v>2.9490721032656597E-140</v>
      </c>
      <c r="C925" s="1">
        <f>NORMDIST($A925,Calculator!$B$7,Calculator!$B$9,TRUE)</f>
        <v>1</v>
      </c>
      <c r="D925">
        <f t="shared" si="128"/>
        <v>0</v>
      </c>
      <c r="E925" s="1">
        <f>(1+(Calculator!B$4*(Calculator!B$2-1)))^(Calculator!B$8*A925)*(1-(Calculator!B$4))^(Calculator!B$8*(1-A925))</f>
        <v>6.9572986892346547E+17</v>
      </c>
      <c r="F925">
        <f>B925*Calculator!B$8</f>
        <v>2.9490721032656596E-137</v>
      </c>
      <c r="G925">
        <f t="shared" si="135"/>
        <v>2.051757547850866E-122</v>
      </c>
      <c r="H925">
        <f t="shared" si="129"/>
        <v>41.083737860544453</v>
      </c>
      <c r="I925">
        <f t="shared" si="130"/>
        <v>1.2115890522241084E-135</v>
      </c>
      <c r="J925">
        <f t="shared" si="131"/>
        <v>1586.6851371883101</v>
      </c>
      <c r="K925">
        <f t="shared" si="132"/>
        <v>4.6792488747482916E-134</v>
      </c>
      <c r="L925">
        <f t="shared" si="133"/>
        <v>1</v>
      </c>
      <c r="M925">
        <f t="shared" si="134"/>
        <v>0</v>
      </c>
    </row>
    <row r="926" spans="1:13" x14ac:dyDescent="0.35">
      <c r="A926" s="2">
        <f t="shared" si="136"/>
        <v>0.92400000000000071</v>
      </c>
      <c r="B926" s="1">
        <f>NORMDIST($A926,Calculator!$B$7,Calculator!$B$9,FALSE)/1000</f>
        <v>5.9660238583211583E-141</v>
      </c>
      <c r="C926" s="1">
        <f>NORMDIST($A926,Calculator!$B$7,Calculator!$B$9,TRUE)</f>
        <v>1</v>
      </c>
      <c r="D926">
        <f t="shared" si="128"/>
        <v>0</v>
      </c>
      <c r="E926" s="1">
        <f>(1+(Calculator!B$4*(Calculator!B$2-1)))^(Calculator!B$8*A926)*(1-(Calculator!B$4))^(Calculator!B$8*(1-A926))</f>
        <v>7.6896459196804096E+17</v>
      </c>
      <c r="F926">
        <f>B926*Calculator!B$8</f>
        <v>5.966023858321158E-138</v>
      </c>
      <c r="G926">
        <f t="shared" si="135"/>
        <v>4.587661101885527E-123</v>
      </c>
      <c r="H926">
        <f t="shared" si="129"/>
        <v>41.183821319101433</v>
      </c>
      <c r="I926">
        <f t="shared" si="130"/>
        <v>2.4570366056659471E-136</v>
      </c>
      <c r="J926">
        <f t="shared" si="131"/>
        <v>1594.6684460336617</v>
      </c>
      <c r="K926">
        <f t="shared" si="132"/>
        <v>9.5138299951487515E-135</v>
      </c>
      <c r="L926">
        <f t="shared" si="133"/>
        <v>1</v>
      </c>
      <c r="M926">
        <f t="shared" si="134"/>
        <v>0</v>
      </c>
    </row>
    <row r="927" spans="1:13" x14ac:dyDescent="0.35">
      <c r="A927" s="2">
        <f t="shared" si="136"/>
        <v>0.92500000000000071</v>
      </c>
      <c r="B927" s="1">
        <f>NORMDIST($A927,Calculator!$B$7,Calculator!$B$9,FALSE)/1000</f>
        <v>1.2021067862021881E-141</v>
      </c>
      <c r="C927" s="1">
        <f>NORMDIST($A927,Calculator!$B$7,Calculator!$B$9,TRUE)</f>
        <v>1</v>
      </c>
      <c r="D927">
        <f t="shared" si="128"/>
        <v>0</v>
      </c>
      <c r="E927" s="1">
        <f>(1+(Calculator!B$4*(Calculator!B$2-1)))^(Calculator!B$8*A927)*(1-(Calculator!B$4))^(Calculator!B$8*(1-A927))</f>
        <v>8.4990823322783501E+17</v>
      </c>
      <c r="F927">
        <f>B927*Calculator!B$8</f>
        <v>1.2021067862021881E-138</v>
      </c>
      <c r="G927">
        <f t="shared" si="135"/>
        <v>1.0216804548122925E-123</v>
      </c>
      <c r="H927">
        <f t="shared" si="129"/>
        <v>41.283904777658421</v>
      </c>
      <c r="I927">
        <f t="shared" si="130"/>
        <v>4.9627662094148124E-137</v>
      </c>
      <c r="J927">
        <f t="shared" si="131"/>
        <v>1602.6717882763671</v>
      </c>
      <c r="K927">
        <f t="shared" si="132"/>
        <v>1.9265826327418174E-135</v>
      </c>
      <c r="L927">
        <f t="shared" si="133"/>
        <v>1</v>
      </c>
      <c r="M927">
        <f t="shared" si="134"/>
        <v>0</v>
      </c>
    </row>
    <row r="928" spans="1:13" x14ac:dyDescent="0.35">
      <c r="A928" s="2">
        <f t="shared" si="136"/>
        <v>0.92600000000000071</v>
      </c>
      <c r="B928" s="1">
        <f>NORMDIST($A928,Calculator!$B$7,Calculator!$B$9,FALSE)/1000</f>
        <v>2.4124569946043522E-142</v>
      </c>
      <c r="C928" s="1">
        <f>NORMDIST($A928,Calculator!$B$7,Calculator!$B$9,TRUE)</f>
        <v>1</v>
      </c>
      <c r="D928">
        <f t="shared" si="128"/>
        <v>0</v>
      </c>
      <c r="E928" s="1">
        <f>(1+(Calculator!B$4*(Calculator!B$2-1)))^(Calculator!B$8*A928)*(1-(Calculator!B$4))^(Calculator!B$8*(1-A928))</f>
        <v>9.3937225777813363E+17</v>
      </c>
      <c r="F928">
        <f>B928*Calculator!B$8</f>
        <v>2.4124569946043523E-139</v>
      </c>
      <c r="G928">
        <f t="shared" si="135"/>
        <v>2.266195173814141E-124</v>
      </c>
      <c r="H928">
        <f t="shared" si="129"/>
        <v>41.383988236215401</v>
      </c>
      <c r="I928">
        <f t="shared" si="130"/>
        <v>9.9837091885082078E-138</v>
      </c>
      <c r="J928">
        <f t="shared" si="131"/>
        <v>1610.6951639164256</v>
      </c>
      <c r="K928">
        <f t="shared" si="132"/>
        <v>3.8857328143655847E-136</v>
      </c>
      <c r="L928">
        <f t="shared" si="133"/>
        <v>1</v>
      </c>
      <c r="M928">
        <f t="shared" si="134"/>
        <v>0</v>
      </c>
    </row>
    <row r="929" spans="1:13" x14ac:dyDescent="0.35">
      <c r="A929" s="2">
        <f t="shared" si="136"/>
        <v>0.92700000000000071</v>
      </c>
      <c r="B929" s="1">
        <f>NORMDIST($A929,Calculator!$B$7,Calculator!$B$9,FALSE)/1000</f>
        <v>4.8220818714071804E-143</v>
      </c>
      <c r="C929" s="1">
        <f>NORMDIST($A929,Calculator!$B$7,Calculator!$B$9,TRUE)</f>
        <v>1</v>
      </c>
      <c r="D929">
        <f t="shared" si="128"/>
        <v>0</v>
      </c>
      <c r="E929" s="1">
        <f>(1+(Calculator!B$4*(Calculator!B$2-1)))^(Calculator!B$8*A929)*(1-(Calculator!B$4))^(Calculator!B$8*(1-A929))</f>
        <v>1.038253548070569E+18</v>
      </c>
      <c r="F929">
        <f>B929*Calculator!B$8</f>
        <v>4.8220818714071808E-140</v>
      </c>
      <c r="G929">
        <f t="shared" si="135"/>
        <v>5.006543612075274E-125</v>
      </c>
      <c r="H929">
        <f t="shared" si="129"/>
        <v>41.484071694772382</v>
      </c>
      <c r="I929">
        <f t="shared" si="130"/>
        <v>2.0003959007151765E-138</v>
      </c>
      <c r="J929">
        <f t="shared" si="131"/>
        <v>1618.7385729538373</v>
      </c>
      <c r="K929">
        <f t="shared" si="132"/>
        <v>7.8056899271882291E-137</v>
      </c>
      <c r="L929">
        <f t="shared" si="133"/>
        <v>1</v>
      </c>
      <c r="M929">
        <f t="shared" si="134"/>
        <v>0</v>
      </c>
    </row>
    <row r="930" spans="1:13" x14ac:dyDescent="0.35">
      <c r="A930" s="2">
        <f t="shared" si="136"/>
        <v>0.92800000000000071</v>
      </c>
      <c r="B930" s="1">
        <f>NORMDIST($A930,Calculator!$B$7,Calculator!$B$9,FALSE)/1000</f>
        <v>9.599929585599977E-144</v>
      </c>
      <c r="C930" s="1">
        <f>NORMDIST($A930,Calculator!$B$7,Calculator!$B$9,TRUE)</f>
        <v>1</v>
      </c>
      <c r="D930">
        <f t="shared" si="128"/>
        <v>0</v>
      </c>
      <c r="E930" s="1">
        <f>(1+(Calculator!B$4*(Calculator!B$2-1)))^(Calculator!B$8*A930)*(1-(Calculator!B$4))^(Calculator!B$8*(1-A930))</f>
        <v>1.1475433952358922E+18</v>
      </c>
      <c r="F930">
        <f>B930*Calculator!B$8</f>
        <v>9.599929585599977E-141</v>
      </c>
      <c r="G930">
        <f t="shared" si="135"/>
        <v>1.101633579068489E-125</v>
      </c>
      <c r="H930">
        <f t="shared" si="129"/>
        <v>41.58415515332937</v>
      </c>
      <c r="I930">
        <f t="shared" si="130"/>
        <v>3.992049613486264E-139</v>
      </c>
      <c r="J930">
        <f t="shared" si="131"/>
        <v>1626.8020153886032</v>
      </c>
      <c r="K930">
        <f t="shared" si="132"/>
        <v>1.5617184797442721E-137</v>
      </c>
      <c r="L930">
        <f t="shared" si="133"/>
        <v>1</v>
      </c>
      <c r="M930">
        <f t="shared" si="134"/>
        <v>0</v>
      </c>
    </row>
    <row r="931" spans="1:13" x14ac:dyDescent="0.35">
      <c r="A931" s="2">
        <f t="shared" si="136"/>
        <v>0.92900000000000071</v>
      </c>
      <c r="B931" s="1">
        <f>NORMDIST($A931,Calculator!$B$7,Calculator!$B$9,FALSE)/1000</f>
        <v>1.9035311300767941E-144</v>
      </c>
      <c r="C931" s="1">
        <f>NORMDIST($A931,Calculator!$B$7,Calculator!$B$9,TRUE)</f>
        <v>1</v>
      </c>
      <c r="D931">
        <f t="shared" si="128"/>
        <v>0</v>
      </c>
      <c r="E931" s="1">
        <f>(1+(Calculator!B$4*(Calculator!B$2-1)))^(Calculator!B$8*A931)*(1-(Calculator!B$4))^(Calculator!B$8*(1-A931))</f>
        <v>1.2683374368396705E+18</v>
      </c>
      <c r="F931">
        <f>B931*Calculator!B$8</f>
        <v>1.9035311300767942E-141</v>
      </c>
      <c r="G931">
        <f t="shared" si="135"/>
        <v>2.4143197944661226E-126</v>
      </c>
      <c r="H931">
        <f t="shared" si="129"/>
        <v>41.68423861188635</v>
      </c>
      <c r="I931">
        <f t="shared" si="130"/>
        <v>7.9347245831274767E-140</v>
      </c>
      <c r="J931">
        <f t="shared" si="131"/>
        <v>1634.8854912207219</v>
      </c>
      <c r="K931">
        <f t="shared" si="132"/>
        <v>3.1120554266495356E-138</v>
      </c>
      <c r="L931">
        <f t="shared" si="133"/>
        <v>1</v>
      </c>
      <c r="M931">
        <f t="shared" si="134"/>
        <v>0</v>
      </c>
    </row>
    <row r="932" spans="1:13" x14ac:dyDescent="0.35">
      <c r="A932" s="2">
        <f t="shared" si="136"/>
        <v>0.93000000000000071</v>
      </c>
      <c r="B932" s="1">
        <f>NORMDIST($A932,Calculator!$B$7,Calculator!$B$9,FALSE)/1000</f>
        <v>3.7593294584555906E-145</v>
      </c>
      <c r="C932" s="1">
        <f>NORMDIST($A932,Calculator!$B$7,Calculator!$B$9,TRUE)</f>
        <v>1</v>
      </c>
      <c r="D932">
        <f t="shared" si="128"/>
        <v>0</v>
      </c>
      <c r="E932" s="1">
        <f>(1+(Calculator!B$4*(Calculator!B$2-1)))^(Calculator!B$8*A932)*(1-(Calculator!B$4))^(Calculator!B$8*(1-A932))</f>
        <v>1.4018466407175309E+18</v>
      </c>
      <c r="F932">
        <f>B932*Calculator!B$8</f>
        <v>3.7593294584555905E-142</v>
      </c>
      <c r="G932">
        <f t="shared" si="135"/>
        <v>5.2700033726864241E-127</v>
      </c>
      <c r="H932">
        <f t="shared" si="129"/>
        <v>41.784322070443331</v>
      </c>
      <c r="I932">
        <f t="shared" si="130"/>
        <v>1.570810328610137E-140</v>
      </c>
      <c r="J932">
        <f t="shared" si="131"/>
        <v>1642.9890004501942</v>
      </c>
      <c r="K932">
        <f t="shared" si="132"/>
        <v>6.1765369493109207E-139</v>
      </c>
      <c r="L932">
        <f t="shared" si="133"/>
        <v>1</v>
      </c>
      <c r="M932">
        <f t="shared" si="134"/>
        <v>0</v>
      </c>
    </row>
    <row r="933" spans="1:13" x14ac:dyDescent="0.35">
      <c r="A933" s="2">
        <f t="shared" si="136"/>
        <v>0.93100000000000072</v>
      </c>
      <c r="B933" s="1">
        <f>NORMDIST($A933,Calculator!$B$7,Calculator!$B$9,FALSE)/1000</f>
        <v>7.394677880113561E-146</v>
      </c>
      <c r="C933" s="1">
        <f>NORMDIST($A933,Calculator!$B$7,Calculator!$B$9,TRUE)</f>
        <v>1</v>
      </c>
      <c r="D933">
        <f t="shared" si="128"/>
        <v>0</v>
      </c>
      <c r="E933" s="1">
        <f>(1+(Calculator!B$4*(Calculator!B$2-1)))^(Calculator!B$8*A933)*(1-(Calculator!B$4))^(Calculator!B$8*(1-A933))</f>
        <v>1.5494094450035871E+18</v>
      </c>
      <c r="F933">
        <f>B933*Calculator!B$8</f>
        <v>7.3946778801135609E-143</v>
      </c>
      <c r="G933">
        <f t="shared" si="135"/>
        <v>1.1457383750207055E-127</v>
      </c>
      <c r="H933">
        <f t="shared" si="129"/>
        <v>41.884405529000318</v>
      </c>
      <c r="I933">
        <f t="shared" si="130"/>
        <v>3.0972168708700477E-141</v>
      </c>
      <c r="J933">
        <f t="shared" si="131"/>
        <v>1651.1125430770203</v>
      </c>
      <c r="K933">
        <f t="shared" si="132"/>
        <v>1.2209445399869691E-139</v>
      </c>
      <c r="L933">
        <f t="shared" si="133"/>
        <v>1</v>
      </c>
      <c r="M933">
        <f t="shared" si="134"/>
        <v>0</v>
      </c>
    </row>
    <row r="934" spans="1:13" x14ac:dyDescent="0.35">
      <c r="A934" s="2">
        <f t="shared" si="136"/>
        <v>0.93200000000000072</v>
      </c>
      <c r="B934" s="1">
        <f>NORMDIST($A934,Calculator!$B$7,Calculator!$B$9,FALSE)/1000</f>
        <v>1.4487271569072692E-146</v>
      </c>
      <c r="C934" s="1">
        <f>NORMDIST($A934,Calculator!$B$7,Calculator!$B$9,TRUE)</f>
        <v>1</v>
      </c>
      <c r="D934">
        <f t="shared" si="128"/>
        <v>0</v>
      </c>
      <c r="E934" s="1">
        <f>(1+(Calculator!B$4*(Calculator!B$2-1)))^(Calculator!B$8*A934)*(1-(Calculator!B$4))^(Calculator!B$8*(1-A934))</f>
        <v>1.7125051760565967E+18</v>
      </c>
      <c r="F934">
        <f>B934*Calculator!B$8</f>
        <v>1.4487271569072692E-143</v>
      </c>
      <c r="G934">
        <f t="shared" si="135"/>
        <v>2.4809527548974559E-128</v>
      </c>
      <c r="H934">
        <f t="shared" si="129"/>
        <v>41.984488987557299</v>
      </c>
      <c r="I934">
        <f t="shared" si="130"/>
        <v>6.0824069365148438E-142</v>
      </c>
      <c r="J934">
        <f t="shared" si="131"/>
        <v>1659.2561191011996</v>
      </c>
      <c r="K934">
        <f t="shared" si="132"/>
        <v>2.4038094000064701E-140</v>
      </c>
      <c r="L934">
        <f t="shared" si="133"/>
        <v>1</v>
      </c>
      <c r="M934">
        <f t="shared" si="134"/>
        <v>0</v>
      </c>
    </row>
    <row r="935" spans="1:13" x14ac:dyDescent="0.35">
      <c r="A935" s="2">
        <f t="shared" si="136"/>
        <v>0.93300000000000072</v>
      </c>
      <c r="B935" s="1">
        <f>NORMDIST($A935,Calculator!$B$7,Calculator!$B$9,FALSE)/1000</f>
        <v>2.8269127865517073E-147</v>
      </c>
      <c r="C935" s="1">
        <f>NORMDIST($A935,Calculator!$B$7,Calculator!$B$9,TRUE)</f>
        <v>1</v>
      </c>
      <c r="D935">
        <f t="shared" ref="D935:D998" si="137">C935-C934</f>
        <v>0</v>
      </c>
      <c r="E935" s="1">
        <f>(1+(Calculator!B$4*(Calculator!B$2-1)))^(Calculator!B$8*A935)*(1-(Calculator!B$4))^(Calculator!B$8*(1-A935))</f>
        <v>1.8927688787993969E+18</v>
      </c>
      <c r="F935">
        <f>B935*Calculator!B$8</f>
        <v>2.8269127865517071E-144</v>
      </c>
      <c r="G935">
        <f t="shared" si="135"/>
        <v>5.3506925454651537E-129</v>
      </c>
      <c r="H935">
        <f t="shared" ref="H935:H998" si="138">LN(E935)</f>
        <v>42.084572446114279</v>
      </c>
      <c r="I935">
        <f t="shared" ref="I935:I998" si="139">F935*H935</f>
        <v>1.1896941596448211E-142</v>
      </c>
      <c r="J935">
        <f t="shared" ref="J935:J998" si="140">(H935-O$2)^2</f>
        <v>1667.4197285227322</v>
      </c>
      <c r="K935">
        <f t="shared" ref="K935:K998" si="141">F935*J935</f>
        <v>4.713650151109488E-141</v>
      </c>
      <c r="L935">
        <f t="shared" ref="L935:L998" si="142">_xlfn.LOGNORM.DIST(E935,O$2,O$3,TRUE)</f>
        <v>1</v>
      </c>
      <c r="M935">
        <f t="shared" ref="M935:M998" si="143">L935-L934</f>
        <v>0</v>
      </c>
    </row>
    <row r="936" spans="1:13" x14ac:dyDescent="0.35">
      <c r="A936" s="2">
        <f t="shared" si="136"/>
        <v>0.93400000000000072</v>
      </c>
      <c r="B936" s="1">
        <f>NORMDIST($A936,Calculator!$B$7,Calculator!$B$9,FALSE)/1000</f>
        <v>5.4941016140354949E-148</v>
      </c>
      <c r="C936" s="1">
        <f>NORMDIST($A936,Calculator!$B$7,Calculator!$B$9,TRUE)</f>
        <v>1</v>
      </c>
      <c r="D936">
        <f t="shared" si="137"/>
        <v>0</v>
      </c>
      <c r="E936" s="1">
        <f>(1+(Calculator!B$4*(Calculator!B$2-1)))^(Calculator!B$8*A936)*(1-(Calculator!B$4))^(Calculator!B$8*(1-A936))</f>
        <v>2.0920077081467041E+18</v>
      </c>
      <c r="F936">
        <f>B936*Calculator!B$8</f>
        <v>5.4941016140354952E-145</v>
      </c>
      <c r="G936">
        <f t="shared" si="135"/>
        <v>1.1493702925903503E-129</v>
      </c>
      <c r="H936">
        <f t="shared" si="138"/>
        <v>42.184655904671267</v>
      </c>
      <c r="I936">
        <f t="shared" si="139"/>
        <v>2.3176678609338637E-143</v>
      </c>
      <c r="J936">
        <f t="shared" si="140"/>
        <v>1675.6033713416186</v>
      </c>
      <c r="K936">
        <f t="shared" si="141"/>
        <v>9.2059351869713048E-142</v>
      </c>
      <c r="L936">
        <f t="shared" si="142"/>
        <v>1</v>
      </c>
      <c r="M936">
        <f t="shared" si="143"/>
        <v>0</v>
      </c>
    </row>
    <row r="937" spans="1:13" x14ac:dyDescent="0.35">
      <c r="A937" s="2">
        <f t="shared" si="136"/>
        <v>0.93500000000000072</v>
      </c>
      <c r="B937" s="1">
        <f>NORMDIST($A937,Calculator!$B$7,Calculator!$B$9,FALSE)/1000</f>
        <v>1.0635047476256751E-148</v>
      </c>
      <c r="C937" s="1">
        <f>NORMDIST($A937,Calculator!$B$7,Calculator!$B$9,TRUE)</f>
        <v>1</v>
      </c>
      <c r="D937">
        <f t="shared" si="137"/>
        <v>0</v>
      </c>
      <c r="E937" s="1">
        <f>(1+(Calculator!B$4*(Calculator!B$2-1)))^(Calculator!B$8*A937)*(1-(Calculator!B$4))^(Calculator!B$8*(1-A937))</f>
        <v>2.3122190458463575E+18</v>
      </c>
      <c r="F937">
        <f>B937*Calculator!B$8</f>
        <v>1.0635047476256751E-145</v>
      </c>
      <c r="G937">
        <f t="shared" si="135"/>
        <v>2.4590559328081096E-130</v>
      </c>
      <c r="H937">
        <f t="shared" si="138"/>
        <v>42.284739363228248</v>
      </c>
      <c r="I937">
        <f t="shared" si="139"/>
        <v>4.4970021064907508E-144</v>
      </c>
      <c r="J937">
        <f t="shared" si="140"/>
        <v>1683.8070475578581</v>
      </c>
      <c r="K937">
        <f t="shared" si="141"/>
        <v>1.7907367891633531E-142</v>
      </c>
      <c r="L937">
        <f t="shared" si="142"/>
        <v>1</v>
      </c>
      <c r="M937">
        <f t="shared" si="143"/>
        <v>0</v>
      </c>
    </row>
    <row r="938" spans="1:13" x14ac:dyDescent="0.35">
      <c r="A938" s="2">
        <f t="shared" si="136"/>
        <v>0.93600000000000072</v>
      </c>
      <c r="B938" s="1">
        <f>NORMDIST($A938,Calculator!$B$7,Calculator!$B$9,FALSE)/1000</f>
        <v>2.0504096953515192E-149</v>
      </c>
      <c r="C938" s="1">
        <f>NORMDIST($A938,Calculator!$B$7,Calculator!$B$9,TRUE)</f>
        <v>1</v>
      </c>
      <c r="D938">
        <f t="shared" si="137"/>
        <v>0</v>
      </c>
      <c r="E938" s="1">
        <f>(1+(Calculator!B$4*(Calculator!B$2-1)))^(Calculator!B$8*A938)*(1-(Calculator!B$4))^(Calculator!B$8*(1-A938))</f>
        <v>2.5556105243565E+18</v>
      </c>
      <c r="F938">
        <f>B938*Calculator!B$8</f>
        <v>2.0504096953515191E-146</v>
      </c>
      <c r="G938">
        <f t="shared" si="135"/>
        <v>5.2400485966829474E-131</v>
      </c>
      <c r="H938">
        <f t="shared" si="138"/>
        <v>42.384822821785228</v>
      </c>
      <c r="I938">
        <f t="shared" si="139"/>
        <v>8.6906251649544758E-145</v>
      </c>
      <c r="J938">
        <f t="shared" si="140"/>
        <v>1692.0307571714511</v>
      </c>
      <c r="K938">
        <f t="shared" si="141"/>
        <v>3.4693562693373152E-143</v>
      </c>
      <c r="L938">
        <f t="shared" si="142"/>
        <v>1</v>
      </c>
      <c r="M938">
        <f t="shared" si="143"/>
        <v>0</v>
      </c>
    </row>
    <row r="939" spans="1:13" x14ac:dyDescent="0.35">
      <c r="A939" s="2">
        <f t="shared" si="136"/>
        <v>0.93700000000000072</v>
      </c>
      <c r="B939" s="1">
        <f>NORMDIST($A939,Calculator!$B$7,Calculator!$B$9,FALSE)/1000</f>
        <v>3.9373165172980039E-150</v>
      </c>
      <c r="C939" s="1">
        <f>NORMDIST($A939,Calculator!$B$7,Calculator!$B$9,TRUE)</f>
        <v>1</v>
      </c>
      <c r="D939">
        <f t="shared" si="137"/>
        <v>0</v>
      </c>
      <c r="E939" s="1">
        <f>(1+(Calculator!B$4*(Calculator!B$2-1)))^(Calculator!B$8*A939)*(1-(Calculator!B$4))^(Calculator!B$8*(1-A939))</f>
        <v>2.8246221584992916E+18</v>
      </c>
      <c r="F939">
        <f>B939*Calculator!B$8</f>
        <v>3.9373165172980038E-147</v>
      </c>
      <c r="G939">
        <f t="shared" si="135"/>
        <v>1.1121431479785202E-131</v>
      </c>
      <c r="H939">
        <f t="shared" si="138"/>
        <v>42.484906280342216</v>
      </c>
      <c r="I939">
        <f t="shared" si="139"/>
        <v>1.6727652323344909E-145</v>
      </c>
      <c r="J939">
        <f t="shared" si="140"/>
        <v>1700.274500182398</v>
      </c>
      <c r="K939">
        <f t="shared" si="141"/>
        <v>6.6945188735087634E-144</v>
      </c>
      <c r="L939">
        <f t="shared" si="142"/>
        <v>1</v>
      </c>
      <c r="M939">
        <f t="shared" si="143"/>
        <v>0</v>
      </c>
    </row>
    <row r="940" spans="1:13" x14ac:dyDescent="0.35">
      <c r="A940" s="2">
        <f t="shared" si="136"/>
        <v>0.93800000000000072</v>
      </c>
      <c r="B940" s="1">
        <f>NORMDIST($A940,Calculator!$B$7,Calculator!$B$9,FALSE)/1000</f>
        <v>7.5304075129477198E-151</v>
      </c>
      <c r="C940" s="1">
        <f>NORMDIST($A940,Calculator!$B$7,Calculator!$B$9,TRUE)</f>
        <v>1</v>
      </c>
      <c r="D940">
        <f t="shared" si="137"/>
        <v>0</v>
      </c>
      <c r="E940" s="1">
        <f>(1+(Calculator!B$4*(Calculator!B$2-1)))^(Calculator!B$8*A940)*(1-(Calculator!B$4))^(Calculator!B$8*(1-A940))</f>
        <v>3.1219508067623752E+18</v>
      </c>
      <c r="F940">
        <f>B940*Calculator!B$8</f>
        <v>7.5304075129477194E-148</v>
      </c>
      <c r="G940">
        <f t="shared" si="135"/>
        <v>2.3509561810296585E-132</v>
      </c>
      <c r="H940">
        <f t="shared" si="138"/>
        <v>42.584989738899196</v>
      </c>
      <c r="I940">
        <f t="shared" si="139"/>
        <v>3.2068232666860803E-146</v>
      </c>
      <c r="J940">
        <f t="shared" si="140"/>
        <v>1708.5382765906979</v>
      </c>
      <c r="K940">
        <f t="shared" si="141"/>
        <v>1.2865989474197341E-144</v>
      </c>
      <c r="L940">
        <f t="shared" si="142"/>
        <v>1</v>
      </c>
      <c r="M940">
        <f t="shared" si="143"/>
        <v>0</v>
      </c>
    </row>
    <row r="941" spans="1:13" x14ac:dyDescent="0.35">
      <c r="A941" s="2">
        <f t="shared" si="136"/>
        <v>0.93900000000000072</v>
      </c>
      <c r="B941" s="1">
        <f>NORMDIST($A941,Calculator!$B$7,Calculator!$B$9,FALSE)/1000</f>
        <v>1.434481981480467E-151</v>
      </c>
      <c r="C941" s="1">
        <f>NORMDIST($A941,Calculator!$B$7,Calculator!$B$9,TRUE)</f>
        <v>1</v>
      </c>
      <c r="D941">
        <f t="shared" si="137"/>
        <v>0</v>
      </c>
      <c r="E941" s="1">
        <f>(1+(Calculator!B$4*(Calculator!B$2-1)))^(Calculator!B$8*A941)*(1-(Calculator!B$4))^(Calculator!B$8*(1-A941))</f>
        <v>3.4505772074742052E+18</v>
      </c>
      <c r="F941">
        <f>B941*Calculator!B$8</f>
        <v>1.4344819814804671E-148</v>
      </c>
      <c r="G941">
        <f t="shared" si="135"/>
        <v>4.9497908298289347E-133</v>
      </c>
      <c r="H941">
        <f t="shared" si="138"/>
        <v>42.685073197456177</v>
      </c>
      <c r="I941">
        <f t="shared" si="139"/>
        <v>6.123096837992571E-147</v>
      </c>
      <c r="J941">
        <f t="shared" si="140"/>
        <v>1716.8220863963511</v>
      </c>
      <c r="K941">
        <f t="shared" si="141"/>
        <v>2.4627503483432673E-145</v>
      </c>
      <c r="L941">
        <f t="shared" si="142"/>
        <v>1</v>
      </c>
      <c r="M941">
        <f t="shared" si="143"/>
        <v>0</v>
      </c>
    </row>
    <row r="942" spans="1:13" x14ac:dyDescent="0.35">
      <c r="A942" s="2">
        <f t="shared" si="136"/>
        <v>0.94000000000000072</v>
      </c>
      <c r="B942" s="1">
        <f>NORMDIST($A942,Calculator!$B$7,Calculator!$B$9,FALSE)/1000</f>
        <v>2.721636898036289E-152</v>
      </c>
      <c r="C942" s="1">
        <f>NORMDIST($A942,Calculator!$B$7,Calculator!$B$9,TRUE)</f>
        <v>1</v>
      </c>
      <c r="D942">
        <f t="shared" si="137"/>
        <v>0</v>
      </c>
      <c r="E942" s="1">
        <f>(1+(Calculator!B$4*(Calculator!B$2-1)))^(Calculator!B$8*A942)*(1-(Calculator!B$4))^(Calculator!B$8*(1-A942))</f>
        <v>3.813795860892543E+18</v>
      </c>
      <c r="F942">
        <f>B942*Calculator!B$8</f>
        <v>2.7216368980362889E-149</v>
      </c>
      <c r="G942">
        <f t="shared" si="135"/>
        <v>1.0379767536583219E-133</v>
      </c>
      <c r="H942">
        <f t="shared" si="138"/>
        <v>42.785156656013164</v>
      </c>
      <c r="I942">
        <f t="shared" si="139"/>
        <v>1.1644566104326834E-147</v>
      </c>
      <c r="J942">
        <f t="shared" si="140"/>
        <v>1725.1259295993584</v>
      </c>
      <c r="K942">
        <f t="shared" si="141"/>
        <v>4.6951663837567674E-146</v>
      </c>
      <c r="L942">
        <f t="shared" si="142"/>
        <v>1</v>
      </c>
      <c r="M942">
        <f t="shared" si="143"/>
        <v>0</v>
      </c>
    </row>
    <row r="943" spans="1:13" x14ac:dyDescent="0.35">
      <c r="A943" s="2">
        <f t="shared" si="136"/>
        <v>0.94100000000000072</v>
      </c>
      <c r="B943" s="1">
        <f>NORMDIST($A943,Calculator!$B$7,Calculator!$B$9,FALSE)/1000</f>
        <v>5.1430854399003361E-153</v>
      </c>
      <c r="C943" s="1">
        <f>NORMDIST($A943,Calculator!$B$7,Calculator!$B$9,TRUE)</f>
        <v>1</v>
      </c>
      <c r="D943">
        <f t="shared" si="137"/>
        <v>0</v>
      </c>
      <c r="E943" s="1">
        <f>(1+(Calculator!B$4*(Calculator!B$2-1)))^(Calculator!B$8*A943)*(1-(Calculator!B$4))^(Calculator!B$8*(1-A943))</f>
        <v>4.2152480567759698E+18</v>
      </c>
      <c r="F943">
        <f>B943*Calculator!B$8</f>
        <v>5.1430854399003359E-150</v>
      </c>
      <c r="G943">
        <f t="shared" si="135"/>
        <v>2.1679380906372676E-134</v>
      </c>
      <c r="H943">
        <f t="shared" si="138"/>
        <v>42.885240114570145</v>
      </c>
      <c r="I943">
        <f t="shared" si="139"/>
        <v>2.2056245401987553E-148</v>
      </c>
      <c r="J943">
        <f t="shared" si="140"/>
        <v>1733.4498061997185</v>
      </c>
      <c r="K943">
        <f t="shared" si="141"/>
        <v>8.9152804590638311E-147</v>
      </c>
      <c r="L943">
        <f t="shared" si="142"/>
        <v>1</v>
      </c>
      <c r="M943">
        <f t="shared" si="143"/>
        <v>0</v>
      </c>
    </row>
    <row r="944" spans="1:13" x14ac:dyDescent="0.35">
      <c r="A944" s="2">
        <f t="shared" si="136"/>
        <v>0.94200000000000073</v>
      </c>
      <c r="B944" s="1">
        <f>NORMDIST($A944,Calculator!$B$7,Calculator!$B$9,FALSE)/1000</f>
        <v>9.6800090277307136E-154</v>
      </c>
      <c r="C944" s="1">
        <f>NORMDIST($A944,Calculator!$B$7,Calculator!$B$9,TRUE)</f>
        <v>1</v>
      </c>
      <c r="D944">
        <f t="shared" si="137"/>
        <v>0</v>
      </c>
      <c r="E944" s="1">
        <f>(1+(Calculator!B$4*(Calculator!B$2-1)))^(Calculator!B$8*A944)*(1-(Calculator!B$4))^(Calculator!B$8*(1-A944))</f>
        <v>4.6589583785418619E+18</v>
      </c>
      <c r="F944">
        <f>B944*Calculator!B$8</f>
        <v>9.6800090277307137E-151</v>
      </c>
      <c r="G944">
        <f t="shared" si="135"/>
        <v>4.5098759164106868E-135</v>
      </c>
      <c r="H944">
        <f t="shared" si="138"/>
        <v>42.985323573127125</v>
      </c>
      <c r="I944">
        <f t="shared" si="139"/>
        <v>4.1609832024779645E-149</v>
      </c>
      <c r="J944">
        <f t="shared" si="140"/>
        <v>1741.7937161974323</v>
      </c>
      <c r="K944">
        <f t="shared" si="141"/>
        <v>1.6860578897235774E-147</v>
      </c>
      <c r="L944">
        <f t="shared" si="142"/>
        <v>1</v>
      </c>
      <c r="M944">
        <f t="shared" si="143"/>
        <v>0</v>
      </c>
    </row>
    <row r="945" spans="1:13" x14ac:dyDescent="0.35">
      <c r="A945" s="2">
        <f t="shared" si="136"/>
        <v>0.94300000000000073</v>
      </c>
      <c r="B945" s="1">
        <f>NORMDIST($A945,Calculator!$B$7,Calculator!$B$9,FALSE)/1000</f>
        <v>1.8146223423859645E-154</v>
      </c>
      <c r="C945" s="1">
        <f>NORMDIST($A945,Calculator!$B$7,Calculator!$B$9,TRUE)</f>
        <v>1</v>
      </c>
      <c r="D945">
        <f t="shared" si="137"/>
        <v>0</v>
      </c>
      <c r="E945" s="1">
        <f>(1+(Calculator!B$4*(Calculator!B$2-1)))^(Calculator!B$8*A945)*(1-(Calculator!B$4))^(Calculator!B$8*(1-A945))</f>
        <v>5.1493750499673201E+18</v>
      </c>
      <c r="F945">
        <f>B945*Calculator!B$8</f>
        <v>1.8146223423859645E-151</v>
      </c>
      <c r="G945">
        <f t="shared" si="135"/>
        <v>9.3441710149955416E-136</v>
      </c>
      <c r="H945">
        <f t="shared" si="138"/>
        <v>43.085407031684106</v>
      </c>
      <c r="I945">
        <f t="shared" si="139"/>
        <v>7.8183742230487314E-150</v>
      </c>
      <c r="J945">
        <f t="shared" si="140"/>
        <v>1750.1576595924994</v>
      </c>
      <c r="K945">
        <f t="shared" si="141"/>
        <v>3.1758751917944788E-148</v>
      </c>
      <c r="L945">
        <f t="shared" si="142"/>
        <v>1</v>
      </c>
      <c r="M945">
        <f t="shared" si="143"/>
        <v>0</v>
      </c>
    </row>
    <row r="946" spans="1:13" x14ac:dyDescent="0.35">
      <c r="A946" s="2">
        <f t="shared" si="136"/>
        <v>0.94400000000000073</v>
      </c>
      <c r="B946" s="1">
        <f>NORMDIST($A946,Calculator!$B$7,Calculator!$B$9,FALSE)/1000</f>
        <v>3.3880921471558943E-155</v>
      </c>
      <c r="C946" s="1">
        <f>NORMDIST($A946,Calculator!$B$7,Calculator!$B$9,TRUE)</f>
        <v>1</v>
      </c>
      <c r="D946">
        <f t="shared" si="137"/>
        <v>0</v>
      </c>
      <c r="E946" s="1">
        <f>(1+(Calculator!B$4*(Calculator!B$2-1)))^(Calculator!B$8*A946)*(1-(Calculator!B$4))^(Calculator!B$8*(1-A946))</f>
        <v>5.6914145289112504E+18</v>
      </c>
      <c r="F946">
        <f>B946*Calculator!B$8</f>
        <v>3.3880921471558944E-152</v>
      </c>
      <c r="G946">
        <f t="shared" si="135"/>
        <v>1.9283036871613169E-136</v>
      </c>
      <c r="H946">
        <f t="shared" si="138"/>
        <v>43.185490490241094</v>
      </c>
      <c r="I946">
        <f t="shared" si="139"/>
        <v>1.4631642120106139E-150</v>
      </c>
      <c r="J946">
        <f t="shared" si="140"/>
        <v>1758.5416363849206</v>
      </c>
      <c r="K946">
        <f t="shared" si="141"/>
        <v>5.9581011086824256E-149</v>
      </c>
      <c r="L946">
        <f t="shared" si="142"/>
        <v>1</v>
      </c>
      <c r="M946">
        <f t="shared" si="143"/>
        <v>0</v>
      </c>
    </row>
    <row r="947" spans="1:13" x14ac:dyDescent="0.35">
      <c r="A947" s="2">
        <f t="shared" si="136"/>
        <v>0.94500000000000073</v>
      </c>
      <c r="B947" s="1">
        <f>NORMDIST($A947,Calculator!$B$7,Calculator!$B$9,FALSE)/1000</f>
        <v>6.3006106276695489E-156</v>
      </c>
      <c r="C947" s="1">
        <f>NORMDIST($A947,Calculator!$B$7,Calculator!$B$9,TRUE)</f>
        <v>1</v>
      </c>
      <c r="D947">
        <f t="shared" si="137"/>
        <v>0</v>
      </c>
      <c r="E947" s="1">
        <f>(1+(Calculator!B$4*(Calculator!B$2-1)))^(Calculator!B$8*A947)*(1-(Calculator!B$4))^(Calculator!B$8*(1-A947))</f>
        <v>6.2905107951124357E+18</v>
      </c>
      <c r="F947">
        <f>B947*Calculator!B$8</f>
        <v>6.3006106276695488E-153</v>
      </c>
      <c r="G947">
        <f t="shared" si="135"/>
        <v>3.9634059169155438E-137</v>
      </c>
      <c r="H947">
        <f t="shared" si="138"/>
        <v>43.285573948798074</v>
      </c>
      <c r="I947">
        <f t="shared" si="139"/>
        <v>2.7272554724657329E-151</v>
      </c>
      <c r="J947">
        <f t="shared" si="140"/>
        <v>1766.9456465746946</v>
      </c>
      <c r="K947">
        <f t="shared" si="141"/>
        <v>1.1132836519322964E-149</v>
      </c>
      <c r="L947">
        <f t="shared" si="142"/>
        <v>1</v>
      </c>
      <c r="M947">
        <f t="shared" si="143"/>
        <v>0</v>
      </c>
    </row>
    <row r="948" spans="1:13" x14ac:dyDescent="0.35">
      <c r="A948" s="2">
        <f t="shared" si="136"/>
        <v>0.94600000000000073</v>
      </c>
      <c r="B948" s="1">
        <f>NORMDIST($A948,Calculator!$B$7,Calculator!$B$9,FALSE)/1000</f>
        <v>1.1669937700757907E-156</v>
      </c>
      <c r="C948" s="1">
        <f>NORMDIST($A948,Calculator!$B$7,Calculator!$B$9,TRUE)</f>
        <v>1</v>
      </c>
      <c r="D948">
        <f t="shared" si="137"/>
        <v>0</v>
      </c>
      <c r="E948" s="1">
        <f>(1+(Calculator!B$4*(Calculator!B$2-1)))^(Calculator!B$8*A948)*(1-(Calculator!B$4))^(Calculator!B$8*(1-A948))</f>
        <v>6.9526698261769073E+18</v>
      </c>
      <c r="F948">
        <f>B948*Calculator!B$8</f>
        <v>1.1669937700757907E-153</v>
      </c>
      <c r="G948">
        <f t="shared" si="135"/>
        <v>8.1137223725423811E-138</v>
      </c>
      <c r="H948">
        <f t="shared" si="138"/>
        <v>43.385657407355062</v>
      </c>
      <c r="I948">
        <f t="shared" si="139"/>
        <v>5.0630791905025939E-152</v>
      </c>
      <c r="J948">
        <f t="shared" si="140"/>
        <v>1775.3696901618225</v>
      </c>
      <c r="K948">
        <f t="shared" si="141"/>
        <v>2.0718453680002339E-150</v>
      </c>
      <c r="L948">
        <f t="shared" si="142"/>
        <v>1</v>
      </c>
      <c r="M948">
        <f t="shared" si="143"/>
        <v>0</v>
      </c>
    </row>
    <row r="949" spans="1:13" x14ac:dyDescent="0.35">
      <c r="A949" s="2">
        <f t="shared" si="136"/>
        <v>0.94700000000000073</v>
      </c>
      <c r="B949" s="1">
        <f>NORMDIST($A949,Calculator!$B$7,Calculator!$B$9,FALSE)/1000</f>
        <v>2.1528456905089175E-157</v>
      </c>
      <c r="C949" s="1">
        <f>NORMDIST($A949,Calculator!$B$7,Calculator!$B$9,TRUE)</f>
        <v>1</v>
      </c>
      <c r="D949">
        <f t="shared" si="137"/>
        <v>0</v>
      </c>
      <c r="E949" s="1">
        <f>(1+(Calculator!B$4*(Calculator!B$2-1)))^(Calculator!B$8*A949)*(1-(Calculator!B$4))^(Calculator!B$8*(1-A949))</f>
        <v>7.6845298078797404E+18</v>
      </c>
      <c r="F949">
        <f>B949*Calculator!B$8</f>
        <v>2.1528456905089175E-154</v>
      </c>
      <c r="G949">
        <f t="shared" si="135"/>
        <v>1.6543606880481219E-138</v>
      </c>
      <c r="H949">
        <f t="shared" si="138"/>
        <v>43.485740865912042</v>
      </c>
      <c r="I949">
        <f t="shared" si="139"/>
        <v>9.3618089821766267E-153</v>
      </c>
      <c r="J949">
        <f t="shared" si="140"/>
        <v>1783.8137671463035</v>
      </c>
      <c r="K949">
        <f t="shared" si="141"/>
        <v>3.8402757812713971E-151</v>
      </c>
      <c r="L949">
        <f t="shared" si="142"/>
        <v>1</v>
      </c>
      <c r="M949">
        <f t="shared" si="143"/>
        <v>0</v>
      </c>
    </row>
    <row r="950" spans="1:13" x14ac:dyDescent="0.35">
      <c r="A950" s="2">
        <f t="shared" si="136"/>
        <v>0.94800000000000073</v>
      </c>
      <c r="B950" s="1">
        <f>NORMDIST($A950,Calculator!$B$7,Calculator!$B$9,FALSE)/1000</f>
        <v>3.9556306622392077E-158</v>
      </c>
      <c r="C950" s="1">
        <f>NORMDIST($A950,Calculator!$B$7,Calculator!$B$9,TRUE)</f>
        <v>1</v>
      </c>
      <c r="D950">
        <f t="shared" si="137"/>
        <v>0</v>
      </c>
      <c r="E950" s="1">
        <f>(1+(Calculator!B$4*(Calculator!B$2-1)))^(Calculator!B$8*A950)*(1-(Calculator!B$4))^(Calculator!B$8*(1-A950))</f>
        <v>8.4934276823933993E+18</v>
      </c>
      <c r="F950">
        <f>B950*Calculator!B$8</f>
        <v>3.9556306622392074E-155</v>
      </c>
      <c r="G950">
        <f t="shared" si="135"/>
        <v>3.3596862967986621E-139</v>
      </c>
      <c r="H950">
        <f t="shared" si="138"/>
        <v>43.585824324469023</v>
      </c>
      <c r="I950">
        <f t="shared" si="139"/>
        <v>1.7240942313684116E-153</v>
      </c>
      <c r="J950">
        <f t="shared" si="140"/>
        <v>1792.2778775281379</v>
      </c>
      <c r="K950">
        <f t="shared" si="141"/>
        <v>7.0895893276033087E-152</v>
      </c>
      <c r="L950">
        <f t="shared" si="142"/>
        <v>1</v>
      </c>
      <c r="M950">
        <f t="shared" si="143"/>
        <v>0</v>
      </c>
    </row>
    <row r="951" spans="1:13" x14ac:dyDescent="0.35">
      <c r="A951" s="2">
        <f t="shared" si="136"/>
        <v>0.94900000000000073</v>
      </c>
      <c r="B951" s="1">
        <f>NORMDIST($A951,Calculator!$B$7,Calculator!$B$9,FALSE)/1000</f>
        <v>7.2389743134254407E-159</v>
      </c>
      <c r="C951" s="1">
        <f>NORMDIST($A951,Calculator!$B$7,Calculator!$B$9,TRUE)</f>
        <v>1</v>
      </c>
      <c r="D951">
        <f t="shared" si="137"/>
        <v>0</v>
      </c>
      <c r="E951" s="1">
        <f>(1+(Calculator!B$4*(Calculator!B$2-1)))^(Calculator!B$8*A951)*(1-(Calculator!B$4))^(Calculator!B$8*(1-A951))</f>
        <v>9.3874727015927071E+18</v>
      </c>
      <c r="F951">
        <f>B951*Calculator!B$8</f>
        <v>7.238974313425441E-156</v>
      </c>
      <c r="G951">
        <f t="shared" si="135"/>
        <v>6.7955673754812132E-140</v>
      </c>
      <c r="H951">
        <f t="shared" si="138"/>
        <v>43.685907783026003</v>
      </c>
      <c r="I951">
        <f t="shared" si="139"/>
        <v>3.1624116429999776E-154</v>
      </c>
      <c r="J951">
        <f t="shared" si="140"/>
        <v>1800.7620213073258</v>
      </c>
      <c r="K951">
        <f t="shared" si="141"/>
        <v>1.3035670016835808E-152</v>
      </c>
      <c r="L951">
        <f t="shared" si="142"/>
        <v>1</v>
      </c>
      <c r="M951">
        <f t="shared" si="143"/>
        <v>0</v>
      </c>
    </row>
    <row r="952" spans="1:13" x14ac:dyDescent="0.35">
      <c r="A952" s="2">
        <f t="shared" si="136"/>
        <v>0.95000000000000073</v>
      </c>
      <c r="B952" s="1">
        <f>NORMDIST($A952,Calculator!$B$7,Calculator!$B$9,FALSE)/1000</f>
        <v>1.3194617494187569E-159</v>
      </c>
      <c r="C952" s="1">
        <f>NORMDIST($A952,Calculator!$B$7,Calculator!$B$9,TRUE)</f>
        <v>1</v>
      </c>
      <c r="D952">
        <f t="shared" si="137"/>
        <v>0</v>
      </c>
      <c r="E952" s="1">
        <f>(1+(Calculator!B$4*(Calculator!B$2-1)))^(Calculator!B$8*A952)*(1-(Calculator!B$4))^(Calculator!B$8*(1-A952))</f>
        <v>1.0375627722812994E+19</v>
      </c>
      <c r="F952">
        <f>B952*Calculator!B$8</f>
        <v>1.3194617494187568E-156</v>
      </c>
      <c r="G952">
        <f t="shared" si="135"/>
        <v>1.3690243906460586E-140</v>
      </c>
      <c r="H952">
        <f t="shared" si="138"/>
        <v>43.785991241582991</v>
      </c>
      <c r="I952">
        <f t="shared" si="139"/>
        <v>5.7773940603653461E-155</v>
      </c>
      <c r="J952">
        <f t="shared" si="140"/>
        <v>1809.2661984838676</v>
      </c>
      <c r="K952">
        <f t="shared" si="141"/>
        <v>2.3872575434157479E-153</v>
      </c>
      <c r="L952">
        <f t="shared" si="142"/>
        <v>1</v>
      </c>
      <c r="M952">
        <f t="shared" si="143"/>
        <v>0</v>
      </c>
    </row>
    <row r="953" spans="1:13" x14ac:dyDescent="0.35">
      <c r="A953" s="2">
        <f t="shared" si="136"/>
        <v>0.95100000000000073</v>
      </c>
      <c r="B953" s="1">
        <f>NORMDIST($A953,Calculator!$B$7,Calculator!$B$9,FALSE)/1000</f>
        <v>2.3953834362250921E-160</v>
      </c>
      <c r="C953" s="1">
        <f>NORMDIST($A953,Calculator!$B$7,Calculator!$B$9,TRUE)</f>
        <v>1</v>
      </c>
      <c r="D953">
        <f t="shared" si="137"/>
        <v>0</v>
      </c>
      <c r="E953" s="1">
        <f>(1+(Calculator!B$4*(Calculator!B$2-1)))^(Calculator!B$8*A953)*(1-(Calculator!B$4))^(Calculator!B$8*(1-A953))</f>
        <v>1.1467799062056468E+19</v>
      </c>
      <c r="F953">
        <f>B953*Calculator!B$8</f>
        <v>2.3953834362250921E-157</v>
      </c>
      <c r="G953">
        <f t="shared" si="135"/>
        <v>2.7469775923207709E-141</v>
      </c>
      <c r="H953">
        <f t="shared" si="138"/>
        <v>43.886074700139972</v>
      </c>
      <c r="I953">
        <f t="shared" si="139"/>
        <v>1.0512397641765237E-155</v>
      </c>
      <c r="J953">
        <f t="shared" si="140"/>
        <v>1817.7904090577624</v>
      </c>
      <c r="K953">
        <f t="shared" si="141"/>
        <v>4.354305036385799E-154</v>
      </c>
      <c r="L953">
        <f t="shared" si="142"/>
        <v>1</v>
      </c>
      <c r="M953">
        <f t="shared" si="143"/>
        <v>0</v>
      </c>
    </row>
    <row r="954" spans="1:13" x14ac:dyDescent="0.35">
      <c r="A954" s="2">
        <f t="shared" si="136"/>
        <v>0.95200000000000073</v>
      </c>
      <c r="B954" s="1">
        <f>NORMDIST($A954,Calculator!$B$7,Calculator!$B$9,FALSE)/1000</f>
        <v>4.3312349987243879E-161</v>
      </c>
      <c r="C954" s="1">
        <f>NORMDIST($A954,Calculator!$B$7,Calculator!$B$9,TRUE)</f>
        <v>1</v>
      </c>
      <c r="D954">
        <f t="shared" si="137"/>
        <v>0</v>
      </c>
      <c r="E954" s="1">
        <f>(1+(Calculator!B$4*(Calculator!B$2-1)))^(Calculator!B$8*A954)*(1-(Calculator!B$4))^(Calculator!B$8*(1-A954))</f>
        <v>1.2674935805430837E+19</v>
      </c>
      <c r="F954">
        <f>B954*Calculator!B$8</f>
        <v>4.3312349987243876E-158</v>
      </c>
      <c r="G954">
        <f t="shared" si="135"/>
        <v>5.4898125567066928E-142</v>
      </c>
      <c r="H954">
        <f t="shared" si="138"/>
        <v>43.986158158696952</v>
      </c>
      <c r="I954">
        <f t="shared" si="139"/>
        <v>1.905143876763745E-156</v>
      </c>
      <c r="J954">
        <f t="shared" si="140"/>
        <v>1826.3346530290105</v>
      </c>
      <c r="K954">
        <f t="shared" si="141"/>
        <v>7.9102845685824104E-155</v>
      </c>
      <c r="L954">
        <f t="shared" si="142"/>
        <v>1</v>
      </c>
      <c r="M954">
        <f t="shared" si="143"/>
        <v>0</v>
      </c>
    </row>
    <row r="955" spans="1:13" x14ac:dyDescent="0.35">
      <c r="A955" s="2">
        <f t="shared" si="136"/>
        <v>0.95300000000000074</v>
      </c>
      <c r="B955" s="1">
        <f>NORMDIST($A955,Calculator!$B$7,Calculator!$B$9,FALSE)/1000</f>
        <v>7.8002212537640217E-162</v>
      </c>
      <c r="C955" s="1">
        <f>NORMDIST($A955,Calculator!$B$7,Calculator!$B$9,TRUE)</f>
        <v>1</v>
      </c>
      <c r="D955">
        <f t="shared" si="137"/>
        <v>0</v>
      </c>
      <c r="E955" s="1">
        <f>(1+(Calculator!B$4*(Calculator!B$2-1)))^(Calculator!B$8*A955)*(1-(Calculator!B$4))^(Calculator!B$8*(1-A955))</f>
        <v>1.4009139574423568E+19</v>
      </c>
      <c r="F955">
        <f>B955*Calculator!B$8</f>
        <v>7.8002212537640215E-159</v>
      </c>
      <c r="G955">
        <f t="shared" si="135"/>
        <v>1.0927438825536537E-142</v>
      </c>
      <c r="H955">
        <f t="shared" si="138"/>
        <v>44.08624161725394</v>
      </c>
      <c r="I955">
        <f t="shared" si="139"/>
        <v>3.4388243886148014E-157</v>
      </c>
      <c r="J955">
        <f t="shared" si="140"/>
        <v>1834.8989303976127</v>
      </c>
      <c r="K955">
        <f t="shared" si="141"/>
        <v>1.4312617635396328E-155</v>
      </c>
      <c r="L955">
        <f t="shared" si="142"/>
        <v>1</v>
      </c>
      <c r="M955">
        <f t="shared" si="143"/>
        <v>0</v>
      </c>
    </row>
    <row r="956" spans="1:13" x14ac:dyDescent="0.35">
      <c r="A956" s="2">
        <f t="shared" si="136"/>
        <v>0.95400000000000074</v>
      </c>
      <c r="B956" s="1">
        <f>NORMDIST($A956,Calculator!$B$7,Calculator!$B$9,FALSE)/1000</f>
        <v>1.3991380379256398E-162</v>
      </c>
      <c r="C956" s="1">
        <f>NORMDIST($A956,Calculator!$B$7,Calculator!$B$9,TRUE)</f>
        <v>1</v>
      </c>
      <c r="D956">
        <f t="shared" si="137"/>
        <v>0</v>
      </c>
      <c r="E956" s="1">
        <f>(1+(Calculator!B$4*(Calculator!B$2-1)))^(Calculator!B$8*A956)*(1-(Calculator!B$4))^(Calculator!B$8*(1-A956))</f>
        <v>1.5483785845415524E+19</v>
      </c>
      <c r="F956">
        <f>B956*Calculator!B$8</f>
        <v>1.3991380379256398E-159</v>
      </c>
      <c r="G956">
        <f t="shared" si="135"/>
        <v>2.1663953747415469E-143</v>
      </c>
      <c r="H956">
        <f t="shared" si="138"/>
        <v>44.18632507581092</v>
      </c>
      <c r="I956">
        <f t="shared" si="139"/>
        <v>6.1822768169714592E-158</v>
      </c>
      <c r="J956">
        <f t="shared" si="140"/>
        <v>1843.4832411635678</v>
      </c>
      <c r="K956">
        <f t="shared" si="141"/>
        <v>2.5792875249903935E-156</v>
      </c>
      <c r="L956">
        <f t="shared" si="142"/>
        <v>1</v>
      </c>
      <c r="M956">
        <f t="shared" si="143"/>
        <v>0</v>
      </c>
    </row>
    <row r="957" spans="1:13" x14ac:dyDescent="0.35">
      <c r="A957" s="2">
        <f t="shared" si="136"/>
        <v>0.95500000000000074</v>
      </c>
      <c r="B957" s="1">
        <f>NORMDIST($A957,Calculator!$B$7,Calculator!$B$9,FALSE)/1000</f>
        <v>2.4996124213488104E-163</v>
      </c>
      <c r="C957" s="1">
        <f>NORMDIST($A957,Calculator!$B$7,Calculator!$B$9,TRUE)</f>
        <v>1</v>
      </c>
      <c r="D957">
        <f t="shared" si="137"/>
        <v>0</v>
      </c>
      <c r="E957" s="1">
        <f>(1+(Calculator!B$4*(Calculator!B$2-1)))^(Calculator!B$8*A957)*(1-(Calculator!B$4))^(Calculator!B$8*(1-A957))</f>
        <v>1.7113658039669793E+19</v>
      </c>
      <c r="F957">
        <f>B957*Calculator!B$8</f>
        <v>2.4996124213488105E-160</v>
      </c>
      <c r="G957">
        <f t="shared" si="135"/>
        <v>4.2777512210674549E-144</v>
      </c>
      <c r="H957">
        <f t="shared" si="138"/>
        <v>44.286408534367901</v>
      </c>
      <c r="I957">
        <f t="shared" si="139"/>
        <v>1.1069885686943397E-158</v>
      </c>
      <c r="J957">
        <f t="shared" si="140"/>
        <v>1852.0875853268765</v>
      </c>
      <c r="K957">
        <f t="shared" si="141"/>
        <v>4.6295011337089856E-157</v>
      </c>
      <c r="L957">
        <f t="shared" si="142"/>
        <v>1</v>
      </c>
      <c r="M957">
        <f t="shared" si="143"/>
        <v>0</v>
      </c>
    </row>
    <row r="958" spans="1:13" x14ac:dyDescent="0.35">
      <c r="A958" s="2">
        <f t="shared" si="136"/>
        <v>0.95600000000000074</v>
      </c>
      <c r="B958" s="1">
        <f>NORMDIST($A958,Calculator!$B$7,Calculator!$B$9,FALSE)/1000</f>
        <v>4.4477795401971664E-164</v>
      </c>
      <c r="C958" s="1">
        <f>NORMDIST($A958,Calculator!$B$7,Calculator!$B$9,TRUE)</f>
        <v>1</v>
      </c>
      <c r="D958">
        <f t="shared" si="137"/>
        <v>0</v>
      </c>
      <c r="E958" s="1">
        <f>(1+(Calculator!B$4*(Calculator!B$2-1)))^(Calculator!B$8*A958)*(1-(Calculator!B$4))^(Calculator!B$8*(1-A958))</f>
        <v>1.8915095728056091E+19</v>
      </c>
      <c r="F958">
        <f>B958*Calculator!B$8</f>
        <v>4.4477795401971662E-161</v>
      </c>
      <c r="G958">
        <f t="shared" si="135"/>
        <v>8.41301757801187E-145</v>
      </c>
      <c r="H958">
        <f t="shared" si="138"/>
        <v>44.386491992924888</v>
      </c>
      <c r="I958">
        <f t="shared" si="139"/>
        <v>1.9742133094725665E-159</v>
      </c>
      <c r="J958">
        <f t="shared" si="140"/>
        <v>1860.7119628875391</v>
      </c>
      <c r="K958">
        <f t="shared" si="141"/>
        <v>8.2760365987313058E-158</v>
      </c>
      <c r="L958">
        <f t="shared" si="142"/>
        <v>1</v>
      </c>
      <c r="M958">
        <f t="shared" si="143"/>
        <v>0</v>
      </c>
    </row>
    <row r="959" spans="1:13" x14ac:dyDescent="0.35">
      <c r="A959" s="2">
        <f t="shared" si="136"/>
        <v>0.95700000000000074</v>
      </c>
      <c r="B959" s="1">
        <f>NORMDIST($A959,Calculator!$B$7,Calculator!$B$9,FALSE)/1000</f>
        <v>7.882651013877403E-165</v>
      </c>
      <c r="C959" s="1">
        <f>NORMDIST($A959,Calculator!$B$7,Calculator!$B$9,TRUE)</f>
        <v>1</v>
      </c>
      <c r="D959">
        <f t="shared" si="137"/>
        <v>0</v>
      </c>
      <c r="E959" s="1">
        <f>(1+(Calculator!B$4*(Calculator!B$2-1)))^(Calculator!B$8*A959)*(1-(Calculator!B$4))^(Calculator!B$8*(1-A959))</f>
        <v>2.0906158436272525E+19</v>
      </c>
      <c r="F959">
        <f>B959*Calculator!B$8</f>
        <v>7.8826510138774031E-162</v>
      </c>
      <c r="G959">
        <f t="shared" si="135"/>
        <v>1.6479595099396526E-145</v>
      </c>
      <c r="H959">
        <f t="shared" si="138"/>
        <v>44.486575451481869</v>
      </c>
      <c r="I959">
        <f t="shared" si="139"/>
        <v>3.5067214908655715E-160</v>
      </c>
      <c r="J959">
        <f t="shared" si="140"/>
        <v>1869.3563738455546</v>
      </c>
      <c r="K959">
        <f t="shared" si="141"/>
        <v>1.4735483915591847E-158</v>
      </c>
      <c r="L959">
        <f t="shared" si="142"/>
        <v>1</v>
      </c>
      <c r="M959">
        <f t="shared" si="143"/>
        <v>0</v>
      </c>
    </row>
    <row r="960" spans="1:13" x14ac:dyDescent="0.35">
      <c r="A960" s="2">
        <f t="shared" si="136"/>
        <v>0.95800000000000074</v>
      </c>
      <c r="B960" s="1">
        <f>NORMDIST($A960,Calculator!$B$7,Calculator!$B$9,FALSE)/1000</f>
        <v>1.3914250402307483E-165</v>
      </c>
      <c r="C960" s="1">
        <f>NORMDIST($A960,Calculator!$B$7,Calculator!$B$9,TRUE)</f>
        <v>1</v>
      </c>
      <c r="D960">
        <f t="shared" si="137"/>
        <v>0</v>
      </c>
      <c r="E960" s="1">
        <f>(1+(Calculator!B$4*(Calculator!B$2-1)))^(Calculator!B$8*A960)*(1-(Calculator!B$4))^(Calculator!B$8*(1-A960))</f>
        <v>2.3106806692722274E+19</v>
      </c>
      <c r="F960">
        <f>B960*Calculator!B$8</f>
        <v>1.3914250402307482E-162</v>
      </c>
      <c r="G960">
        <f t="shared" si="135"/>
        <v>3.2151389432025214E-146</v>
      </c>
      <c r="H960">
        <f t="shared" si="138"/>
        <v>44.58665891003885</v>
      </c>
      <c r="I960">
        <f t="shared" si="139"/>
        <v>6.2038993667655454E-161</v>
      </c>
      <c r="J960">
        <f t="shared" si="140"/>
        <v>1878.0208182009235</v>
      </c>
      <c r="K960">
        <f t="shared" si="141"/>
        <v>2.6131251925194029E-159</v>
      </c>
      <c r="L960">
        <f t="shared" si="142"/>
        <v>1</v>
      </c>
      <c r="M960">
        <f t="shared" si="143"/>
        <v>0</v>
      </c>
    </row>
    <row r="961" spans="1:13" x14ac:dyDescent="0.35">
      <c r="A961" s="2">
        <f t="shared" si="136"/>
        <v>0.95900000000000074</v>
      </c>
      <c r="B961" s="1">
        <f>NORMDIST($A961,Calculator!$B$7,Calculator!$B$9,FALSE)/1000</f>
        <v>2.4462779348138272E-166</v>
      </c>
      <c r="C961" s="1">
        <f>NORMDIST($A961,Calculator!$B$7,Calculator!$B$9,TRUE)</f>
        <v>1</v>
      </c>
      <c r="D961">
        <f t="shared" si="137"/>
        <v>0</v>
      </c>
      <c r="E961" s="1">
        <f>(1+(Calculator!B$4*(Calculator!B$2-1)))^(Calculator!B$8*A961)*(1-(Calculator!B$4))^(Calculator!B$8*(1-A961))</f>
        <v>2.5539102134061462E+19</v>
      </c>
      <c r="F961">
        <f>B961*Calculator!B$8</f>
        <v>2.4462779348138273E-163</v>
      </c>
      <c r="G961">
        <f t="shared" si="135"/>
        <v>6.2475742025511281E-147</v>
      </c>
      <c r="H961">
        <f t="shared" si="138"/>
        <v>44.686742368595837</v>
      </c>
      <c r="I961">
        <f t="shared" si="139"/>
        <v>1.0931619183500619E-161</v>
      </c>
      <c r="J961">
        <f t="shared" si="140"/>
        <v>1886.7052959536463</v>
      </c>
      <c r="K961">
        <f t="shared" si="141"/>
        <v>4.6154055349877969E-160</v>
      </c>
      <c r="L961">
        <f t="shared" si="142"/>
        <v>1</v>
      </c>
      <c r="M961">
        <f t="shared" si="143"/>
        <v>0</v>
      </c>
    </row>
    <row r="962" spans="1:13" x14ac:dyDescent="0.35">
      <c r="A962" s="2">
        <f t="shared" si="136"/>
        <v>0.96000000000000074</v>
      </c>
      <c r="B962" s="1">
        <f>NORMDIST($A962,Calculator!$B$7,Calculator!$B$9,FALSE)/1000</f>
        <v>4.2836132142050785E-167</v>
      </c>
      <c r="C962" s="1">
        <f>NORMDIST($A962,Calculator!$B$7,Calculator!$B$9,TRUE)</f>
        <v>1</v>
      </c>
      <c r="D962">
        <f t="shared" si="137"/>
        <v>0</v>
      </c>
      <c r="E962" s="1">
        <f>(1+(Calculator!B$4*(Calculator!B$2-1)))^(Calculator!B$8*A962)*(1-(Calculator!B$4))^(Calculator!B$8*(1-A962))</f>
        <v>2.8227428674488992E+19</v>
      </c>
      <c r="F962">
        <f>B962*Calculator!B$8</f>
        <v>4.2836132142050788E-164</v>
      </c>
      <c r="G962">
        <f t="shared" si="135"/>
        <v>1.2091538647307239E-147</v>
      </c>
      <c r="H962">
        <f t="shared" si="138"/>
        <v>44.786825827152818</v>
      </c>
      <c r="I962">
        <f t="shared" si="139"/>
        <v>1.9184943893549312E-162</v>
      </c>
      <c r="J962">
        <f t="shared" si="140"/>
        <v>1895.4098071037222</v>
      </c>
      <c r="K962">
        <f t="shared" si="141"/>
        <v>8.1192024960434045E-161</v>
      </c>
      <c r="L962">
        <f t="shared" si="142"/>
        <v>1</v>
      </c>
      <c r="M962">
        <f t="shared" si="143"/>
        <v>0</v>
      </c>
    </row>
    <row r="963" spans="1:13" x14ac:dyDescent="0.35">
      <c r="A963" s="2">
        <f t="shared" si="136"/>
        <v>0.96100000000000074</v>
      </c>
      <c r="B963" s="1">
        <f>NORMDIST($A963,Calculator!$B$7,Calculator!$B$9,FALSE)/1000</f>
        <v>7.4709042342702134E-168</v>
      </c>
      <c r="C963" s="1">
        <f>NORMDIST($A963,Calculator!$B$7,Calculator!$B$9,TRUE)</f>
        <v>1</v>
      </c>
      <c r="D963">
        <f t="shared" si="137"/>
        <v>0</v>
      </c>
      <c r="E963" s="1">
        <f>(1+(Calculator!B$4*(Calculator!B$2-1)))^(Calculator!B$8*A963)*(1-(Calculator!B$4))^(Calculator!B$8*(1-A963))</f>
        <v>3.1198736956014154E+19</v>
      </c>
      <c r="F963">
        <f>B963*Calculator!B$8</f>
        <v>7.4709042342702135E-165</v>
      </c>
      <c r="G963">
        <f t="shared" ref="G963:G1002" si="144">E963*B963</f>
        <v>2.3308277602856874E-148</v>
      </c>
      <c r="H963">
        <f t="shared" si="138"/>
        <v>44.886909285709798</v>
      </c>
      <c r="I963">
        <f t="shared" si="139"/>
        <v>3.353458006459123E-163</v>
      </c>
      <c r="J963">
        <f t="shared" si="140"/>
        <v>1904.1343516511515</v>
      </c>
      <c r="K963">
        <f t="shared" si="141"/>
        <v>1.4225605390369956E-161</v>
      </c>
      <c r="L963">
        <f t="shared" si="142"/>
        <v>1</v>
      </c>
      <c r="M963">
        <f t="shared" si="143"/>
        <v>0</v>
      </c>
    </row>
    <row r="964" spans="1:13" x14ac:dyDescent="0.35">
      <c r="A964" s="2">
        <f t="shared" ref="A964:A1002" si="145">A963+0.001</f>
        <v>0.96200000000000074</v>
      </c>
      <c r="B964" s="1">
        <f>NORMDIST($A964,Calculator!$B$7,Calculator!$B$9,FALSE)/1000</f>
        <v>1.2977605183173519E-168</v>
      </c>
      <c r="C964" s="1">
        <f>NORMDIST($A964,Calculator!$B$7,Calculator!$B$9,TRUE)</f>
        <v>1</v>
      </c>
      <c r="D964">
        <f t="shared" si="137"/>
        <v>0</v>
      </c>
      <c r="E964" s="1">
        <f>(1+(Calculator!B$4*(Calculator!B$2-1)))^(Calculator!B$8*A964)*(1-(Calculator!B$4))^(Calculator!B$8*(1-A964))</f>
        <v>3.4482814530331451E+19</v>
      </c>
      <c r="F964">
        <f>B964*Calculator!B$8</f>
        <v>1.297760518317352E-165</v>
      </c>
      <c r="G964">
        <f t="shared" si="144"/>
        <v>4.4750435257924056E-149</v>
      </c>
      <c r="H964">
        <f t="shared" si="138"/>
        <v>44.986992744266786</v>
      </c>
      <c r="I964">
        <f t="shared" si="139"/>
        <v>5.8382343021338614E-164</v>
      </c>
      <c r="J964">
        <f t="shared" si="140"/>
        <v>1912.8789295959348</v>
      </c>
      <c r="K964">
        <f t="shared" si="141"/>
        <v>2.4824587511507615E-162</v>
      </c>
      <c r="L964">
        <f t="shared" si="142"/>
        <v>1</v>
      </c>
      <c r="M964">
        <f t="shared" si="143"/>
        <v>0</v>
      </c>
    </row>
    <row r="965" spans="1:13" x14ac:dyDescent="0.35">
      <c r="A965" s="2">
        <f t="shared" si="145"/>
        <v>0.96300000000000074</v>
      </c>
      <c r="B965" s="1">
        <f>NORMDIST($A965,Calculator!$B$7,Calculator!$B$9,FALSE)/1000</f>
        <v>2.2453001936782693E-169</v>
      </c>
      <c r="C965" s="1">
        <f>NORMDIST($A965,Calculator!$B$7,Calculator!$B$9,TRUE)</f>
        <v>1</v>
      </c>
      <c r="D965">
        <f t="shared" si="137"/>
        <v>0</v>
      </c>
      <c r="E965" s="1">
        <f>(1+(Calculator!B$4*(Calculator!B$2-1)))^(Calculator!B$8*A965)*(1-(Calculator!B$4))^(Calculator!B$8*(1-A965))</f>
        <v>3.8112584480892666E+19</v>
      </c>
      <c r="F965">
        <f>B965*Calculator!B$8</f>
        <v>2.2453001936782693E-166</v>
      </c>
      <c r="G965">
        <f t="shared" si="144"/>
        <v>8.5574193316527699E-150</v>
      </c>
      <c r="H965">
        <f t="shared" si="138"/>
        <v>45.087076202823766</v>
      </c>
      <c r="I965">
        <f t="shared" si="139"/>
        <v>1.0123402093058709E-164</v>
      </c>
      <c r="J965">
        <f t="shared" si="140"/>
        <v>1921.6435409380711</v>
      </c>
      <c r="K965">
        <f t="shared" si="141"/>
        <v>4.3146666146488462E-163</v>
      </c>
      <c r="L965">
        <f t="shared" si="142"/>
        <v>1</v>
      </c>
      <c r="M965">
        <f t="shared" si="143"/>
        <v>0</v>
      </c>
    </row>
    <row r="966" spans="1:13" x14ac:dyDescent="0.35">
      <c r="A966" s="2">
        <f t="shared" si="145"/>
        <v>0.96400000000000075</v>
      </c>
      <c r="B966" s="1">
        <f>NORMDIST($A966,Calculator!$B$7,Calculator!$B$9,FALSE)/1000</f>
        <v>3.8691248009260371E-170</v>
      </c>
      <c r="C966" s="1">
        <f>NORMDIST($A966,Calculator!$B$7,Calculator!$B$9,TRUE)</f>
        <v>1</v>
      </c>
      <c r="D966">
        <f t="shared" si="137"/>
        <v>0</v>
      </c>
      <c r="E966" s="1">
        <f>(1+(Calculator!B$4*(Calculator!B$2-1)))^(Calculator!B$8*A966)*(1-(Calculator!B$4))^(Calculator!B$8*(1-A966))</f>
        <v>4.212443547888137E+19</v>
      </c>
      <c r="F966">
        <f>B966*Calculator!B$8</f>
        <v>3.8691248009260369E-167</v>
      </c>
      <c r="G966">
        <f t="shared" si="144"/>
        <v>1.6298469803634858E-150</v>
      </c>
      <c r="H966">
        <f t="shared" si="138"/>
        <v>45.187159661380747</v>
      </c>
      <c r="I966">
        <f t="shared" si="139"/>
        <v>1.7483476012925283E-165</v>
      </c>
      <c r="J966">
        <f t="shared" si="140"/>
        <v>1930.4281856775606</v>
      </c>
      <c r="K966">
        <f t="shared" si="141"/>
        <v>7.4690675696117023E-164</v>
      </c>
      <c r="L966">
        <f t="shared" si="142"/>
        <v>1</v>
      </c>
      <c r="M966">
        <f t="shared" si="143"/>
        <v>0</v>
      </c>
    </row>
    <row r="967" spans="1:13" x14ac:dyDescent="0.35">
      <c r="A967" s="2">
        <f t="shared" si="145"/>
        <v>0.96500000000000075</v>
      </c>
      <c r="B967" s="1">
        <f>NORMDIST($A967,Calculator!$B$7,Calculator!$B$9,FALSE)/1000</f>
        <v>6.6406337936958636E-171</v>
      </c>
      <c r="C967" s="1">
        <f>NORMDIST($A967,Calculator!$B$7,Calculator!$B$9,TRUE)</f>
        <v>1</v>
      </c>
      <c r="D967">
        <f t="shared" si="137"/>
        <v>0</v>
      </c>
      <c r="E967" s="1">
        <f>(1+(Calculator!B$4*(Calculator!B$2-1)))^(Calculator!B$8*A967)*(1-(Calculator!B$4))^(Calculator!B$8*(1-A967))</f>
        <v>4.655858658192153E+19</v>
      </c>
      <c r="F967">
        <f>B967*Calculator!B$8</f>
        <v>6.6406337936958637E-168</v>
      </c>
      <c r="G967">
        <f t="shared" si="144"/>
        <v>3.0917852344262289E-151</v>
      </c>
      <c r="H967">
        <f t="shared" si="138"/>
        <v>45.287243119937735</v>
      </c>
      <c r="I967">
        <f t="shared" si="139"/>
        <v>3.00735997085579E-166</v>
      </c>
      <c r="J967">
        <f t="shared" si="140"/>
        <v>1939.2328638144045</v>
      </c>
      <c r="K967">
        <f t="shared" si="141"/>
        <v>1.2877735289291542E-164</v>
      </c>
      <c r="L967">
        <f t="shared" si="142"/>
        <v>1</v>
      </c>
      <c r="M967">
        <f t="shared" si="143"/>
        <v>0</v>
      </c>
    </row>
    <row r="968" spans="1:13" x14ac:dyDescent="0.35">
      <c r="A968" s="2">
        <f t="shared" si="145"/>
        <v>0.96600000000000075</v>
      </c>
      <c r="B968" s="1">
        <f>NORMDIST($A968,Calculator!$B$7,Calculator!$B$9,FALSE)/1000</f>
        <v>1.1351801600865398E-171</v>
      </c>
      <c r="C968" s="1">
        <f>NORMDIST($A968,Calculator!$B$7,Calculator!$B$9,TRUE)</f>
        <v>1</v>
      </c>
      <c r="D968">
        <f t="shared" si="137"/>
        <v>0</v>
      </c>
      <c r="E968" s="1">
        <f>(1+(Calculator!B$4*(Calculator!B$2-1)))^(Calculator!B$8*A968)*(1-(Calculator!B$4))^(Calculator!B$8*(1-A968))</f>
        <v>5.1459490432650109E+19</v>
      </c>
      <c r="F968">
        <f>B968*Calculator!B$8</f>
        <v>1.1351801600865398E-168</v>
      </c>
      <c r="G968">
        <f t="shared" si="144"/>
        <v>5.8415792587307517E-152</v>
      </c>
      <c r="H968">
        <f t="shared" si="138"/>
        <v>45.387326578494715</v>
      </c>
      <c r="I968">
        <f t="shared" si="139"/>
        <v>5.1522792651275697E-167</v>
      </c>
      <c r="J968">
        <f t="shared" si="140"/>
        <v>1948.0575753486009</v>
      </c>
      <c r="K968">
        <f t="shared" si="141"/>
        <v>2.2113963102420213E-165</v>
      </c>
      <c r="L968">
        <f t="shared" si="142"/>
        <v>1</v>
      </c>
      <c r="M968">
        <f t="shared" si="143"/>
        <v>0</v>
      </c>
    </row>
    <row r="969" spans="1:13" x14ac:dyDescent="0.35">
      <c r="A969" s="2">
        <f t="shared" si="145"/>
        <v>0.96700000000000075</v>
      </c>
      <c r="B969" s="1">
        <f>NORMDIST($A969,Calculator!$B$7,Calculator!$B$9,FALSE)/1000</f>
        <v>1.9327626369472439E-172</v>
      </c>
      <c r="C969" s="1">
        <f>NORMDIST($A969,Calculator!$B$7,Calculator!$B$9,TRUE)</f>
        <v>1</v>
      </c>
      <c r="D969">
        <f t="shared" si="137"/>
        <v>0</v>
      </c>
      <c r="E969" s="1">
        <f>(1+(Calculator!B$4*(Calculator!B$2-1)))^(Calculator!B$8*A969)*(1-(Calculator!B$4))^(Calculator!B$8*(1-A969))</f>
        <v>5.6876278899244876E+19</v>
      </c>
      <c r="F969">
        <f>B969*Calculator!B$8</f>
        <v>1.932762636947244E-169</v>
      </c>
      <c r="G969">
        <f t="shared" si="144"/>
        <v>1.0992834678505141E-152</v>
      </c>
      <c r="H969">
        <f t="shared" si="138"/>
        <v>45.487410037051696</v>
      </c>
      <c r="I969">
        <f t="shared" si="139"/>
        <v>8.7916366571112568E-168</v>
      </c>
      <c r="J969">
        <f t="shared" si="140"/>
        <v>1956.9023202801509</v>
      </c>
      <c r="K969">
        <f t="shared" si="141"/>
        <v>3.7822276887928443E-166</v>
      </c>
      <c r="L969">
        <f t="shared" si="142"/>
        <v>1</v>
      </c>
      <c r="M969">
        <f t="shared" si="143"/>
        <v>0</v>
      </c>
    </row>
    <row r="970" spans="1:13" x14ac:dyDescent="0.35">
      <c r="A970" s="2">
        <f t="shared" si="145"/>
        <v>0.96800000000000075</v>
      </c>
      <c r="B970" s="1">
        <f>NORMDIST($A970,Calculator!$B$7,Calculator!$B$9,FALSE)/1000</f>
        <v>3.2775605151212084E-173</v>
      </c>
      <c r="C970" s="1">
        <f>NORMDIST($A970,Calculator!$B$7,Calculator!$B$9,TRUE)</f>
        <v>1</v>
      </c>
      <c r="D970">
        <f t="shared" si="137"/>
        <v>0</v>
      </c>
      <c r="E970" s="1">
        <f>(1+(Calculator!B$4*(Calculator!B$2-1)))^(Calculator!B$8*A970)*(1-(Calculator!B$4))^(Calculator!B$8*(1-A970))</f>
        <v>6.28632556254812E+19</v>
      </c>
      <c r="F970">
        <f>B970*Calculator!B$8</f>
        <v>3.2775605151212082E-170</v>
      </c>
      <c r="G970">
        <f t="shared" si="144"/>
        <v>2.0603812449004836E-153</v>
      </c>
      <c r="H970">
        <f t="shared" si="138"/>
        <v>45.587493495608676</v>
      </c>
      <c r="I970">
        <f t="shared" si="139"/>
        <v>1.494157686645519E-168</v>
      </c>
      <c r="J970">
        <f t="shared" si="140"/>
        <v>1965.7670986090543</v>
      </c>
      <c r="K970">
        <f t="shared" si="141"/>
        <v>6.4429206243254149E-167</v>
      </c>
      <c r="L970">
        <f t="shared" si="142"/>
        <v>1</v>
      </c>
      <c r="M970">
        <f t="shared" si="143"/>
        <v>0</v>
      </c>
    </row>
    <row r="971" spans="1:13" x14ac:dyDescent="0.35">
      <c r="A971" s="2">
        <f t="shared" si="145"/>
        <v>0.96900000000000075</v>
      </c>
      <c r="B971" s="1">
        <f>NORMDIST($A971,Calculator!$B$7,Calculator!$B$9,FALSE)/1000</f>
        <v>5.535812663162572E-174</v>
      </c>
      <c r="C971" s="1">
        <f>NORMDIST($A971,Calculator!$B$7,Calculator!$B$9,TRUE)</f>
        <v>1</v>
      </c>
      <c r="D971">
        <f t="shared" si="137"/>
        <v>0</v>
      </c>
      <c r="E971" s="1">
        <f>(1+(Calculator!B$4*(Calculator!B$2-1)))^(Calculator!B$8*A971)*(1-(Calculator!B$4))^(Calculator!B$8*(1-A971))</f>
        <v>6.9480440428163457E+19</v>
      </c>
      <c r="F971">
        <f>B971*Calculator!B$8</f>
        <v>5.5358126631625721E-171</v>
      </c>
      <c r="G971">
        <f t="shared" si="144"/>
        <v>3.8463070196433995E-154</v>
      </c>
      <c r="H971">
        <f t="shared" si="138"/>
        <v>45.687576954165664</v>
      </c>
      <c r="I971">
        <f t="shared" si="139"/>
        <v>2.5291786705208479E-169</v>
      </c>
      <c r="J971">
        <f t="shared" si="140"/>
        <v>1974.6519103353119</v>
      </c>
      <c r="K971">
        <f t="shared" si="141"/>
        <v>1.0931303050572384E-167</v>
      </c>
      <c r="L971">
        <f t="shared" si="142"/>
        <v>1</v>
      </c>
      <c r="M971">
        <f t="shared" si="143"/>
        <v>0</v>
      </c>
    </row>
    <row r="972" spans="1:13" x14ac:dyDescent="0.35">
      <c r="A972" s="2">
        <f t="shared" si="145"/>
        <v>0.97000000000000075</v>
      </c>
      <c r="B972" s="1">
        <f>NORMDIST($A972,Calculator!$B$7,Calculator!$B$9,FALSE)/1000</f>
        <v>9.3125907687625432E-175</v>
      </c>
      <c r="C972" s="1">
        <f>NORMDIST($A972,Calculator!$B$7,Calculator!$B$9,TRUE)</f>
        <v>1</v>
      </c>
      <c r="D972">
        <f t="shared" si="137"/>
        <v>0</v>
      </c>
      <c r="E972" s="1">
        <f>(1+(Calculator!B$4*(Calculator!B$2-1)))^(Calculator!B$8*A972)*(1-(Calculator!B$4))^(Calculator!B$8*(1-A972))</f>
        <v>7.67941709995491E+19</v>
      </c>
      <c r="F972">
        <f>B972*Calculator!B$8</f>
        <v>9.3125907687625426E-172</v>
      </c>
      <c r="G972">
        <f t="shared" si="144"/>
        <v>7.1515268794517315E-155</v>
      </c>
      <c r="H972">
        <f t="shared" si="138"/>
        <v>45.787660412722644</v>
      </c>
      <c r="I972">
        <f t="shared" si="139"/>
        <v>4.2640174368275499E-170</v>
      </c>
      <c r="J972">
        <f t="shared" si="140"/>
        <v>1983.5567554589222</v>
      </c>
      <c r="K972">
        <f t="shared" si="141"/>
        <v>1.847205233020334E-168</v>
      </c>
      <c r="L972">
        <f t="shared" si="142"/>
        <v>1</v>
      </c>
      <c r="M972">
        <f t="shared" si="143"/>
        <v>0</v>
      </c>
    </row>
    <row r="973" spans="1:13" x14ac:dyDescent="0.35">
      <c r="A973" s="2">
        <f t="shared" si="145"/>
        <v>0.97100000000000075</v>
      </c>
      <c r="B973" s="1">
        <f>NORMDIST($A973,Calculator!$B$7,Calculator!$B$9,FALSE)/1000</f>
        <v>1.5603359727578855E-175</v>
      </c>
      <c r="C973" s="1">
        <f>NORMDIST($A973,Calculator!$B$7,Calculator!$B$9,TRUE)</f>
        <v>1</v>
      </c>
      <c r="D973">
        <f t="shared" si="137"/>
        <v>0</v>
      </c>
      <c r="E973" s="1">
        <f>(1+(Calculator!B$4*(Calculator!B$2-1)))^(Calculator!B$8*A973)*(1-(Calculator!B$4))^(Calculator!B$8*(1-A973))</f>
        <v>8.4877767946870096E+19</v>
      </c>
      <c r="F973">
        <f>B973*Calculator!B$8</f>
        <v>1.5603359727578856E-172</v>
      </c>
      <c r="G973">
        <f t="shared" si="144"/>
        <v>1.3243783461489762E-155</v>
      </c>
      <c r="H973">
        <f t="shared" si="138"/>
        <v>45.887743871279625</v>
      </c>
      <c r="I973">
        <f t="shared" si="139"/>
        <v>7.1600297471057798E-171</v>
      </c>
      <c r="J973">
        <f t="shared" si="140"/>
        <v>1992.4816339798861</v>
      </c>
      <c r="K973">
        <f t="shared" si="141"/>
        <v>3.1089407685582266E-169</v>
      </c>
      <c r="L973">
        <f t="shared" si="142"/>
        <v>1</v>
      </c>
      <c r="M973">
        <f t="shared" si="143"/>
        <v>0</v>
      </c>
    </row>
    <row r="974" spans="1:13" x14ac:dyDescent="0.35">
      <c r="A974" s="2">
        <f t="shared" si="145"/>
        <v>0.97200000000000075</v>
      </c>
      <c r="B974" s="1">
        <f>NORMDIST($A974,Calculator!$B$7,Calculator!$B$9,FALSE)/1000</f>
        <v>2.6038993401523484E-176</v>
      </c>
      <c r="C974" s="1">
        <f>NORMDIST($A974,Calculator!$B$7,Calculator!$B$9,TRUE)</f>
        <v>1</v>
      </c>
      <c r="D974">
        <f t="shared" si="137"/>
        <v>0</v>
      </c>
      <c r="E974" s="1">
        <f>(1+(Calculator!B$4*(Calculator!B$2-1)))^(Calculator!B$8*A974)*(1-(Calculator!B$4))^(Calculator!B$8*(1-A974))</f>
        <v>9.3812269836014322E+19</v>
      </c>
      <c r="F974">
        <f>B974*Calculator!B$8</f>
        <v>2.6038993401523485E-173</v>
      </c>
      <c r="G974">
        <f t="shared" si="144"/>
        <v>2.4427770752419173E-156</v>
      </c>
      <c r="H974">
        <f t="shared" si="138"/>
        <v>45.987827329836612</v>
      </c>
      <c r="I974">
        <f t="shared" si="139"/>
        <v>1.1974767323920169E-171</v>
      </c>
      <c r="J974">
        <f t="shared" si="140"/>
        <v>2001.426545898204</v>
      </c>
      <c r="K974">
        <f t="shared" si="141"/>
        <v>5.2115132622277276E-170</v>
      </c>
      <c r="L974">
        <f t="shared" si="142"/>
        <v>1</v>
      </c>
      <c r="M974">
        <f t="shared" si="143"/>
        <v>0</v>
      </c>
    </row>
    <row r="975" spans="1:13" x14ac:dyDescent="0.35">
      <c r="A975" s="2">
        <f t="shared" si="145"/>
        <v>0.97300000000000075</v>
      </c>
      <c r="B975" s="1">
        <f>NORMDIST($A975,Calculator!$B$7,Calculator!$B$9,FALSE)/1000</f>
        <v>4.3280147310422644E-177</v>
      </c>
      <c r="C975" s="1">
        <f>NORMDIST($A975,Calculator!$B$7,Calculator!$B$9,TRUE)</f>
        <v>1</v>
      </c>
      <c r="D975">
        <f t="shared" si="137"/>
        <v>0</v>
      </c>
      <c r="E975" s="1">
        <f>(1+(Calculator!B$4*(Calculator!B$2-1)))^(Calculator!B$8*A975)*(1-(Calculator!B$4))^(Calculator!B$8*(1-A975))</f>
        <v>1.0368724560822639E+20</v>
      </c>
      <c r="F975">
        <f>B975*Calculator!B$8</f>
        <v>4.328014731042264E-174</v>
      </c>
      <c r="G975">
        <f t="shared" si="144"/>
        <v>4.4875992641360113E-157</v>
      </c>
      <c r="H975">
        <f t="shared" si="138"/>
        <v>46.087910788393593</v>
      </c>
      <c r="I975">
        <f t="shared" si="139"/>
        <v>1.9946915681512915E-172</v>
      </c>
      <c r="J975">
        <f t="shared" si="140"/>
        <v>2010.3914912138748</v>
      </c>
      <c r="K975">
        <f t="shared" si="141"/>
        <v>8.7010039891356751E-171</v>
      </c>
      <c r="L975">
        <f t="shared" si="142"/>
        <v>1</v>
      </c>
      <c r="M975">
        <f t="shared" si="143"/>
        <v>0</v>
      </c>
    </row>
    <row r="976" spans="1:13" x14ac:dyDescent="0.35">
      <c r="A976" s="2">
        <f t="shared" si="145"/>
        <v>0.97400000000000075</v>
      </c>
      <c r="B976" s="1">
        <f>NORMDIST($A976,Calculator!$B$7,Calculator!$B$9,FALSE)/1000</f>
        <v>7.1649264610473575E-178</v>
      </c>
      <c r="C976" s="1">
        <f>NORMDIST($A976,Calculator!$B$7,Calculator!$B$9,TRUE)</f>
        <v>1</v>
      </c>
      <c r="D976">
        <f t="shared" si="137"/>
        <v>0</v>
      </c>
      <c r="E976" s="1">
        <f>(1+(Calculator!B$4*(Calculator!B$2-1)))^(Calculator!B$8*A976)*(1-(Calculator!B$4))^(Calculator!B$8*(1-A976))</f>
        <v>1.1460169251435549E+20</v>
      </c>
      <c r="F976">
        <f>B976*Calculator!B$8</f>
        <v>7.1649264610473575E-175</v>
      </c>
      <c r="G976">
        <f t="shared" si="144"/>
        <v>8.2111269917691849E-158</v>
      </c>
      <c r="H976">
        <f t="shared" si="138"/>
        <v>46.187994246950574</v>
      </c>
      <c r="I976">
        <f t="shared" si="139"/>
        <v>3.3093358216267925E-173</v>
      </c>
      <c r="J976">
        <f t="shared" si="140"/>
        <v>2019.3764699268988</v>
      </c>
      <c r="K976">
        <f t="shared" si="141"/>
        <v>1.446868390419564E-171</v>
      </c>
      <c r="L976">
        <f t="shared" si="142"/>
        <v>1</v>
      </c>
      <c r="M976">
        <f t="shared" si="143"/>
        <v>0</v>
      </c>
    </row>
    <row r="977" spans="1:13" x14ac:dyDescent="0.35">
      <c r="A977" s="2">
        <f t="shared" si="145"/>
        <v>0.97500000000000075</v>
      </c>
      <c r="B977" s="1">
        <f>NORMDIST($A977,Calculator!$B$7,Calculator!$B$9,FALSE)/1000</f>
        <v>1.181389788065274E-178</v>
      </c>
      <c r="C977" s="1">
        <f>NORMDIST($A977,Calculator!$B$7,Calculator!$B$9,TRUE)</f>
        <v>1</v>
      </c>
      <c r="D977">
        <f t="shared" si="137"/>
        <v>0</v>
      </c>
      <c r="E977" s="1">
        <f>(1+(Calculator!B$4*(Calculator!B$2-1)))^(Calculator!B$8*A977)*(1-(Calculator!B$4))^(Calculator!B$8*(1-A977))</f>
        <v>1.2666502856849819E+20</v>
      </c>
      <c r="F977">
        <f>B977*Calculator!B$8</f>
        <v>1.181389788065274E-175</v>
      </c>
      <c r="G977">
        <f t="shared" si="144"/>
        <v>1.4964077125581995E-158</v>
      </c>
      <c r="H977">
        <f t="shared" si="138"/>
        <v>46.288077705507561</v>
      </c>
      <c r="I977">
        <f t="shared" si="139"/>
        <v>5.4684262310458514E-174</v>
      </c>
      <c r="J977">
        <f t="shared" si="140"/>
        <v>2028.3814820372772</v>
      </c>
      <c r="K977">
        <f t="shared" si="141"/>
        <v>2.3963091691795453E-172</v>
      </c>
      <c r="L977">
        <f t="shared" si="142"/>
        <v>1</v>
      </c>
      <c r="M977">
        <f t="shared" si="143"/>
        <v>0</v>
      </c>
    </row>
    <row r="978" spans="1:13" x14ac:dyDescent="0.35">
      <c r="A978" s="2">
        <f t="shared" si="145"/>
        <v>0.97600000000000076</v>
      </c>
      <c r="B978" s="1">
        <f>NORMDIST($A978,Calculator!$B$7,Calculator!$B$9,FALSE)/1000</f>
        <v>1.9401403856504027E-179</v>
      </c>
      <c r="C978" s="1">
        <f>NORMDIST($A978,Calculator!$B$7,Calculator!$B$9,TRUE)</f>
        <v>1</v>
      </c>
      <c r="D978">
        <f t="shared" si="137"/>
        <v>0</v>
      </c>
      <c r="E978" s="1">
        <f>(1+(Calculator!B$4*(Calculator!B$2-1)))^(Calculator!B$8*A978)*(1-(Calculator!B$4))^(Calculator!B$8*(1-A978))</f>
        <v>1.3999818947044542E+20</v>
      </c>
      <c r="F978">
        <f>B978*Calculator!B$8</f>
        <v>1.9401403856504027E-176</v>
      </c>
      <c r="G978">
        <f t="shared" si="144"/>
        <v>2.7161614130954815E-159</v>
      </c>
      <c r="H978">
        <f t="shared" si="138"/>
        <v>46.388161164064542</v>
      </c>
      <c r="I978">
        <f t="shared" si="139"/>
        <v>8.9999544890461214E-175</v>
      </c>
      <c r="J978">
        <f t="shared" si="140"/>
        <v>2037.4065275450082</v>
      </c>
      <c r="K978">
        <f t="shared" si="141"/>
        <v>3.9528546860778197E-173</v>
      </c>
      <c r="L978">
        <f t="shared" si="142"/>
        <v>1</v>
      </c>
      <c r="M978">
        <f t="shared" si="143"/>
        <v>0</v>
      </c>
    </row>
    <row r="979" spans="1:13" x14ac:dyDescent="0.35">
      <c r="A979" s="2">
        <f t="shared" si="145"/>
        <v>0.97700000000000076</v>
      </c>
      <c r="B979" s="1">
        <f>NORMDIST($A979,Calculator!$B$7,Calculator!$B$9,FALSE)/1000</f>
        <v>3.1734493247969541E-180</v>
      </c>
      <c r="C979" s="1">
        <f>NORMDIST($A979,Calculator!$B$7,Calculator!$B$9,TRUE)</f>
        <v>1</v>
      </c>
      <c r="D979">
        <f t="shared" si="137"/>
        <v>0</v>
      </c>
      <c r="E979" s="1">
        <f>(1+(Calculator!B$4*(Calculator!B$2-1)))^(Calculator!B$8*A979)*(1-(Calculator!B$4))^(Calculator!B$8*(1-A979))</f>
        <v>1.5473484099365025E+20</v>
      </c>
      <c r="F979">
        <f>B979*Calculator!B$8</f>
        <v>3.1734493247969542E-177</v>
      </c>
      <c r="G979">
        <f t="shared" si="144"/>
        <v>4.910431766738634E-160</v>
      </c>
      <c r="H979">
        <f t="shared" si="138"/>
        <v>46.488244622621522</v>
      </c>
      <c r="I979">
        <f t="shared" si="139"/>
        <v>1.475280885086539E-175</v>
      </c>
      <c r="J979">
        <f t="shared" si="140"/>
        <v>2046.4516064500929</v>
      </c>
      <c r="K979">
        <f t="shared" si="141"/>
        <v>6.4943104687186896E-174</v>
      </c>
      <c r="L979">
        <f t="shared" si="142"/>
        <v>1</v>
      </c>
      <c r="M979">
        <f t="shared" si="143"/>
        <v>0</v>
      </c>
    </row>
    <row r="980" spans="1:13" x14ac:dyDescent="0.35">
      <c r="A980" s="2">
        <f t="shared" si="145"/>
        <v>0.97800000000000076</v>
      </c>
      <c r="B980" s="1">
        <f>NORMDIST($A980,Calculator!$B$7,Calculator!$B$9,FALSE)/1000</f>
        <v>5.1699750549165752E-181</v>
      </c>
      <c r="C980" s="1">
        <f>NORMDIST($A980,Calculator!$B$7,Calculator!$B$9,TRUE)</f>
        <v>1</v>
      </c>
      <c r="D980">
        <f t="shared" si="137"/>
        <v>0</v>
      </c>
      <c r="E980" s="1">
        <f>(1+(Calculator!B$4*(Calculator!B$2-1)))^(Calculator!B$8*A980)*(1-(Calculator!B$4))^(Calculator!B$8*(1-A980))</f>
        <v>1.7102271899298188E+20</v>
      </c>
      <c r="F980">
        <f>B980*Calculator!B$8</f>
        <v>5.1699750549165748E-178</v>
      </c>
      <c r="G980">
        <f t="shared" si="144"/>
        <v>8.8418319101772346E-161</v>
      </c>
      <c r="H980">
        <f t="shared" si="138"/>
        <v>46.58832808117851</v>
      </c>
      <c r="I980">
        <f t="shared" si="139"/>
        <v>2.4086049402996228E-176</v>
      </c>
      <c r="J980">
        <f t="shared" si="140"/>
        <v>2055.5167187525312</v>
      </c>
      <c r="K980">
        <f t="shared" si="141"/>
        <v>1.0626970160914555E-174</v>
      </c>
      <c r="L980">
        <f t="shared" si="142"/>
        <v>1</v>
      </c>
      <c r="M980">
        <f t="shared" si="143"/>
        <v>0</v>
      </c>
    </row>
    <row r="981" spans="1:13" x14ac:dyDescent="0.35">
      <c r="A981" s="2">
        <f t="shared" si="145"/>
        <v>0.97900000000000076</v>
      </c>
      <c r="B981" s="1">
        <f>NORMDIST($A981,Calculator!$B$7,Calculator!$B$9,FALSE)/1000</f>
        <v>8.3888764037260335E-182</v>
      </c>
      <c r="C981" s="1">
        <f>NORMDIST($A981,Calculator!$B$7,Calculator!$B$9,TRUE)</f>
        <v>1</v>
      </c>
      <c r="D981">
        <f t="shared" si="137"/>
        <v>0</v>
      </c>
      <c r="E981" s="1">
        <f>(1+(Calculator!B$4*(Calculator!B$2-1)))^(Calculator!B$8*A981)*(1-(Calculator!B$4))^(Calculator!B$8*(1-A981))</f>
        <v>1.8902511046592741E+20</v>
      </c>
      <c r="F981">
        <f>B981*Calculator!B$8</f>
        <v>8.3888764037260331E-179</v>
      </c>
      <c r="G981">
        <f t="shared" si="144"/>
        <v>1.5857082888993253E-161</v>
      </c>
      <c r="H981">
        <f t="shared" si="138"/>
        <v>46.68841153973549</v>
      </c>
      <c r="I981">
        <f t="shared" si="139"/>
        <v>3.9166331389313729E-177</v>
      </c>
      <c r="J981">
        <f t="shared" si="140"/>
        <v>2064.6018644523228</v>
      </c>
      <c r="K981">
        <f t="shared" si="141"/>
        <v>1.7319689863792865E-175</v>
      </c>
      <c r="L981">
        <f t="shared" si="142"/>
        <v>1</v>
      </c>
      <c r="M981">
        <f t="shared" si="143"/>
        <v>0</v>
      </c>
    </row>
    <row r="982" spans="1:13" x14ac:dyDescent="0.35">
      <c r="A982" s="2">
        <f t="shared" si="145"/>
        <v>0.98000000000000076</v>
      </c>
      <c r="B982" s="1">
        <f>NORMDIST($A982,Calculator!$B$7,Calculator!$B$9,FALSE)/1000</f>
        <v>1.3557437539435875E-182</v>
      </c>
      <c r="C982" s="1">
        <f>NORMDIST($A982,Calculator!$B$7,Calculator!$B$9,TRUE)</f>
        <v>1</v>
      </c>
      <c r="D982">
        <f t="shared" si="137"/>
        <v>0</v>
      </c>
      <c r="E982" s="1">
        <f>(1+(Calculator!B$4*(Calculator!B$2-1)))^(Calculator!B$8*A982)*(1-(Calculator!B$4))^(Calculator!B$8*(1-A982))</f>
        <v>2.0892249051497248E+20</v>
      </c>
      <c r="F982">
        <f>B982*Calculator!B$8</f>
        <v>1.3557437539435875E-179</v>
      </c>
      <c r="G982">
        <f t="shared" si="144"/>
        <v>2.8324536157401235E-162</v>
      </c>
      <c r="H982">
        <f t="shared" si="138"/>
        <v>46.788494998292471</v>
      </c>
      <c r="I982">
        <f t="shared" si="139"/>
        <v>6.3433209850355804E-178</v>
      </c>
      <c r="J982">
        <f t="shared" si="140"/>
        <v>2073.7070435494679</v>
      </c>
      <c r="K982">
        <f t="shared" si="141"/>
        <v>2.811415371801014E-176</v>
      </c>
      <c r="L982">
        <f t="shared" si="142"/>
        <v>1</v>
      </c>
      <c r="M982">
        <f t="shared" si="143"/>
        <v>0</v>
      </c>
    </row>
    <row r="983" spans="1:13" x14ac:dyDescent="0.35">
      <c r="A983" s="2">
        <f t="shared" si="145"/>
        <v>0.98100000000000076</v>
      </c>
      <c r="B983" s="1">
        <f>NORMDIST($A983,Calculator!$B$7,Calculator!$B$9,FALSE)/1000</f>
        <v>2.182277107997741E-183</v>
      </c>
      <c r="C983" s="1">
        <f>NORMDIST($A983,Calculator!$B$7,Calculator!$B$9,TRUE)</f>
        <v>1</v>
      </c>
      <c r="D983">
        <f t="shared" si="137"/>
        <v>0</v>
      </c>
      <c r="E983" s="1">
        <f>(1+(Calculator!B$4*(Calculator!B$2-1)))^(Calculator!B$8*A983)*(1-(Calculator!B$4))^(Calculator!B$8*(1-A983))</f>
        <v>2.3091433162181172E+20</v>
      </c>
      <c r="F983">
        <f>B983*Calculator!B$8</f>
        <v>2.1822771079977412E-180</v>
      </c>
      <c r="G983">
        <f t="shared" si="144"/>
        <v>5.0391905980687856E-163</v>
      </c>
      <c r="H983">
        <f t="shared" si="138"/>
        <v>46.888578456849459</v>
      </c>
      <c r="I983">
        <f t="shared" si="139"/>
        <v>1.0232387139293863E-178</v>
      </c>
      <c r="J983">
        <f t="shared" si="140"/>
        <v>2082.8322560439669</v>
      </c>
      <c r="K983">
        <f t="shared" si="141"/>
        <v>4.5453171521640391E-177</v>
      </c>
      <c r="L983">
        <f t="shared" si="142"/>
        <v>1</v>
      </c>
      <c r="M983">
        <f t="shared" si="143"/>
        <v>0</v>
      </c>
    </row>
    <row r="984" spans="1:13" x14ac:dyDescent="0.35">
      <c r="A984" s="2">
        <f t="shared" si="145"/>
        <v>0.98200000000000076</v>
      </c>
      <c r="B984" s="1">
        <f>NORMDIST($A984,Calculator!$B$7,Calculator!$B$9,FALSE)/1000</f>
        <v>3.4986512199275639E-184</v>
      </c>
      <c r="C984" s="1">
        <f>NORMDIST($A984,Calculator!$B$7,Calculator!$B$9,TRUE)</f>
        <v>1</v>
      </c>
      <c r="D984">
        <f t="shared" si="137"/>
        <v>0</v>
      </c>
      <c r="E984" s="1">
        <f>(1+(Calculator!B$4*(Calculator!B$2-1)))^(Calculator!B$8*A984)*(1-(Calculator!B$4))^(Calculator!B$8*(1-A984))</f>
        <v>2.5522110337147617E+20</v>
      </c>
      <c r="F984">
        <f>B984*Calculator!B$8</f>
        <v>3.498651219927564E-181</v>
      </c>
      <c r="G984">
        <f t="shared" si="144"/>
        <v>8.9292962466187406E-164</v>
      </c>
      <c r="H984">
        <f t="shared" si="138"/>
        <v>46.988661915406439</v>
      </c>
      <c r="I984">
        <f t="shared" si="139"/>
        <v>1.6439693933310062E-179</v>
      </c>
      <c r="J984">
        <f t="shared" si="140"/>
        <v>2091.9775019358185</v>
      </c>
      <c r="K984">
        <f t="shared" si="141"/>
        <v>7.3190996392087696E-178</v>
      </c>
      <c r="L984">
        <f t="shared" si="142"/>
        <v>1</v>
      </c>
      <c r="M984">
        <f t="shared" si="143"/>
        <v>0</v>
      </c>
    </row>
    <row r="985" spans="1:13" x14ac:dyDescent="0.35">
      <c r="A985" s="2">
        <f t="shared" si="145"/>
        <v>0.98300000000000076</v>
      </c>
      <c r="B985" s="1">
        <f>NORMDIST($A985,Calculator!$B$7,Calculator!$B$9,FALSE)/1000</f>
        <v>5.5866295094834786E-185</v>
      </c>
      <c r="C985" s="1">
        <f>NORMDIST($A985,Calculator!$B$7,Calculator!$B$9,TRUE)</f>
        <v>1</v>
      </c>
      <c r="D985">
        <f t="shared" si="137"/>
        <v>0</v>
      </c>
      <c r="E985" s="1">
        <f>(1+(Calculator!B$4*(Calculator!B$2-1)))^(Calculator!B$8*A985)*(1-(Calculator!B$4))^(Calculator!B$8*(1-A985))</f>
        <v>2.8208648267373681E+20</v>
      </c>
      <c r="F985">
        <f>B985*Calculator!B$8</f>
        <v>5.5866295094834789E-182</v>
      </c>
      <c r="G985">
        <f t="shared" si="144"/>
        <v>1.5759126683314981E-164</v>
      </c>
      <c r="H985">
        <f t="shared" si="138"/>
        <v>47.08874537396342</v>
      </c>
      <c r="I985">
        <f t="shared" si="139"/>
        <v>2.6306737447073771E-180</v>
      </c>
      <c r="J985">
        <f t="shared" si="140"/>
        <v>2101.142781225024</v>
      </c>
      <c r="K985">
        <f t="shared" si="141"/>
        <v>1.1738306265229908E-178</v>
      </c>
      <c r="L985">
        <f t="shared" si="142"/>
        <v>1</v>
      </c>
      <c r="M985">
        <f t="shared" si="143"/>
        <v>0</v>
      </c>
    </row>
    <row r="986" spans="1:13" x14ac:dyDescent="0.35">
      <c r="A986" s="2">
        <f t="shared" si="145"/>
        <v>0.98400000000000076</v>
      </c>
      <c r="B986" s="1">
        <f>NORMDIST($A986,Calculator!$B$7,Calculator!$B$9,FALSE)/1000</f>
        <v>8.8850026253041277E-186</v>
      </c>
      <c r="C986" s="1">
        <f>NORMDIST($A986,Calculator!$B$7,Calculator!$B$9,TRUE)</f>
        <v>1</v>
      </c>
      <c r="D986">
        <f t="shared" si="137"/>
        <v>0</v>
      </c>
      <c r="E986" s="1">
        <f>(1+(Calculator!B$4*(Calculator!B$2-1)))^(Calculator!B$8*A986)*(1-(Calculator!B$4))^(Calculator!B$8*(1-A986))</f>
        <v>3.1177979663939345E+20</v>
      </c>
      <c r="F986">
        <f>B986*Calculator!B$8</f>
        <v>8.8850026253041284E-183</v>
      </c>
      <c r="G986">
        <f t="shared" si="144"/>
        <v>2.770164311657798E-165</v>
      </c>
      <c r="H986">
        <f t="shared" si="138"/>
        <v>47.188828832520407</v>
      </c>
      <c r="I986">
        <f t="shared" si="139"/>
        <v>4.1927286806197096E-181</v>
      </c>
      <c r="J986">
        <f t="shared" si="140"/>
        <v>2110.3280939115834</v>
      </c>
      <c r="K986">
        <f t="shared" si="141"/>
        <v>1.8750270654657477E-179</v>
      </c>
      <c r="L986">
        <f t="shared" si="142"/>
        <v>1</v>
      </c>
      <c r="M986">
        <f t="shared" si="143"/>
        <v>0</v>
      </c>
    </row>
    <row r="987" spans="1:13" x14ac:dyDescent="0.35">
      <c r="A987" s="2">
        <f t="shared" si="145"/>
        <v>0.98500000000000076</v>
      </c>
      <c r="B987" s="1">
        <f>NORMDIST($A987,Calculator!$B$7,Calculator!$B$9,FALSE)/1000</f>
        <v>1.4074199996360683E-186</v>
      </c>
      <c r="C987" s="1">
        <f>NORMDIST($A987,Calculator!$B$7,Calculator!$B$9,TRUE)</f>
        <v>1</v>
      </c>
      <c r="D987">
        <f t="shared" si="137"/>
        <v>0</v>
      </c>
      <c r="E987" s="1">
        <f>(1+(Calculator!B$4*(Calculator!B$2-1)))^(Calculator!B$8*A987)*(1-(Calculator!B$4))^(Calculator!B$8*(1-A987))</f>
        <v>3.4459872260143494E+20</v>
      </c>
      <c r="F987">
        <f>B987*Calculator!B$8</f>
        <v>1.4074199996360684E-183</v>
      </c>
      <c r="G987">
        <f t="shared" si="144"/>
        <v>4.8499513403830118E-166</v>
      </c>
      <c r="H987">
        <f t="shared" si="138"/>
        <v>47.288912291077388</v>
      </c>
      <c r="I987">
        <f t="shared" si="139"/>
        <v>6.6555360919498212E-182</v>
      </c>
      <c r="J987">
        <f t="shared" si="140"/>
        <v>2119.5334399954954</v>
      </c>
      <c r="K987">
        <f t="shared" si="141"/>
        <v>2.9830737533470951E-180</v>
      </c>
      <c r="L987">
        <f t="shared" si="142"/>
        <v>1</v>
      </c>
      <c r="M987">
        <f t="shared" si="143"/>
        <v>0</v>
      </c>
    </row>
    <row r="988" spans="1:13" x14ac:dyDescent="0.35">
      <c r="A988" s="2">
        <f t="shared" si="145"/>
        <v>0.98600000000000076</v>
      </c>
      <c r="B988" s="1">
        <f>NORMDIST($A988,Calculator!$B$7,Calculator!$B$9,FALSE)/1000</f>
        <v>2.2204875578682164E-187</v>
      </c>
      <c r="C988" s="1">
        <f>NORMDIST($A988,Calculator!$B$7,Calculator!$B$9,TRUE)</f>
        <v>1</v>
      </c>
      <c r="D988">
        <f t="shared" si="137"/>
        <v>0</v>
      </c>
      <c r="E988" s="1">
        <f>(1+(Calculator!B$4*(Calculator!B$2-1)))^(Calculator!B$8*A988)*(1-(Calculator!B$4))^(Calculator!B$8*(1-A988))</f>
        <v>3.8087227234895449E+20</v>
      </c>
      <c r="F988">
        <f>B988*Calculator!B$8</f>
        <v>2.2204875578682164E-184</v>
      </c>
      <c r="G988">
        <f t="shared" si="144"/>
        <v>8.457221418878482E-167</v>
      </c>
      <c r="H988">
        <f t="shared" si="138"/>
        <v>47.388995749634368</v>
      </c>
      <c r="I988">
        <f t="shared" si="139"/>
        <v>1.0522667544193291E-182</v>
      </c>
      <c r="J988">
        <f t="shared" si="140"/>
        <v>2128.7588194767609</v>
      </c>
      <c r="K988">
        <f t="shared" si="141"/>
        <v>4.7268824723503802E-181</v>
      </c>
      <c r="L988">
        <f t="shared" si="142"/>
        <v>1</v>
      </c>
      <c r="M988">
        <f t="shared" si="143"/>
        <v>0</v>
      </c>
    </row>
    <row r="989" spans="1:13" x14ac:dyDescent="0.35">
      <c r="A989" s="2">
        <f t="shared" si="145"/>
        <v>0.98700000000000077</v>
      </c>
      <c r="B989" s="1">
        <f>NORMDIST($A989,Calculator!$B$7,Calculator!$B$9,FALSE)/1000</f>
        <v>3.4892447856822764E-188</v>
      </c>
      <c r="C989" s="1">
        <f>NORMDIST($A989,Calculator!$B$7,Calculator!$B$9,TRUE)</f>
        <v>1</v>
      </c>
      <c r="D989">
        <f t="shared" si="137"/>
        <v>0</v>
      </c>
      <c r="E989" s="1">
        <f>(1+(Calculator!B$4*(Calculator!B$2-1)))^(Calculator!B$8*A989)*(1-(Calculator!B$4))^(Calculator!B$8*(1-A989))</f>
        <v>4.209640904909498E+20</v>
      </c>
      <c r="F989">
        <f>B989*Calculator!B$8</f>
        <v>3.4892447856822763E-185</v>
      </c>
      <c r="G989">
        <f t="shared" si="144"/>
        <v>1.4688467577050286E-167</v>
      </c>
      <c r="H989">
        <f t="shared" si="138"/>
        <v>47.489079208191349</v>
      </c>
      <c r="I989">
        <f t="shared" si="139"/>
        <v>1.6570102200403427E-183</v>
      </c>
      <c r="J989">
        <f t="shared" si="140"/>
        <v>2138.0042323553803</v>
      </c>
      <c r="K989">
        <f t="shared" si="141"/>
        <v>7.4600201195126489E-182</v>
      </c>
      <c r="L989">
        <f t="shared" si="142"/>
        <v>1</v>
      </c>
      <c r="M989">
        <f t="shared" si="143"/>
        <v>0</v>
      </c>
    </row>
    <row r="990" spans="1:13" x14ac:dyDescent="0.35">
      <c r="A990" s="2">
        <f t="shared" si="145"/>
        <v>0.98800000000000077</v>
      </c>
      <c r="B990" s="1">
        <f>NORMDIST($A990,Calculator!$B$7,Calculator!$B$9,FALSE)/1000</f>
        <v>5.4610103614697E-189</v>
      </c>
      <c r="C990" s="1">
        <f>NORMDIST($A990,Calculator!$B$7,Calculator!$B$9,TRUE)</f>
        <v>1</v>
      </c>
      <c r="D990">
        <f t="shared" si="137"/>
        <v>0</v>
      </c>
      <c r="E990" s="1">
        <f>(1+(Calculator!B$4*(Calculator!B$2-1)))^(Calculator!B$8*A990)*(1-(Calculator!B$4))^(Calculator!B$8*(1-A990))</f>
        <v>4.652761000163132E+20</v>
      </c>
      <c r="F990">
        <f>B990*Calculator!B$8</f>
        <v>5.4610103614697004E-186</v>
      </c>
      <c r="G990">
        <f t="shared" si="144"/>
        <v>2.5408776031332989E-168</v>
      </c>
      <c r="H990">
        <f t="shared" si="138"/>
        <v>47.589162666748337</v>
      </c>
      <c r="I990">
        <f t="shared" si="139"/>
        <v>2.598849104167797E-184</v>
      </c>
      <c r="J990">
        <f t="shared" si="140"/>
        <v>2147.2696786313531</v>
      </c>
      <c r="K990">
        <f t="shared" si="141"/>
        <v>1.1726261963875534E-182</v>
      </c>
      <c r="L990">
        <f t="shared" si="142"/>
        <v>1</v>
      </c>
      <c r="M990">
        <f t="shared" si="143"/>
        <v>0</v>
      </c>
    </row>
    <row r="991" spans="1:13" x14ac:dyDescent="0.35">
      <c r="A991" s="2">
        <f t="shared" si="145"/>
        <v>0.98900000000000077</v>
      </c>
      <c r="B991" s="1">
        <f>NORMDIST($A991,Calculator!$B$7,Calculator!$B$9,FALSE)/1000</f>
        <v>8.5128117803029249E-190</v>
      </c>
      <c r="C991" s="1">
        <f>NORMDIST($A991,Calculator!$B$7,Calculator!$B$9,TRUE)</f>
        <v>1</v>
      </c>
      <c r="D991">
        <f t="shared" si="137"/>
        <v>0</v>
      </c>
      <c r="E991" s="1">
        <f>(1+(Calculator!B$4*(Calculator!B$2-1)))^(Calculator!B$8*A991)*(1-(Calculator!B$4))^(Calculator!B$8*(1-A991))</f>
        <v>5.1425253159697783E+20</v>
      </c>
      <c r="F991">
        <f>B991*Calculator!B$8</f>
        <v>8.5128117803029253E-187</v>
      </c>
      <c r="G991">
        <f t="shared" si="144"/>
        <v>4.3777350090293551E-169</v>
      </c>
      <c r="H991">
        <f t="shared" si="138"/>
        <v>47.689246125305317</v>
      </c>
      <c r="I991">
        <f t="shared" si="139"/>
        <v>4.0596957620926477E-185</v>
      </c>
      <c r="J991">
        <f t="shared" si="140"/>
        <v>2156.5551583046795</v>
      </c>
      <c r="K991">
        <f t="shared" si="141"/>
        <v>1.8358348156489115E-183</v>
      </c>
      <c r="L991">
        <f t="shared" si="142"/>
        <v>1</v>
      </c>
      <c r="M991">
        <f t="shared" si="143"/>
        <v>0</v>
      </c>
    </row>
    <row r="992" spans="1:13" x14ac:dyDescent="0.35">
      <c r="A992" s="2">
        <f t="shared" si="145"/>
        <v>0.99000000000000077</v>
      </c>
      <c r="B992" s="1">
        <f>NORMDIST($A992,Calculator!$B$7,Calculator!$B$9,FALSE)/1000</f>
        <v>1.32169586122562E-190</v>
      </c>
      <c r="C992" s="1">
        <f>NORMDIST($A992,Calculator!$B$7,Calculator!$B$9,TRUE)</f>
        <v>1</v>
      </c>
      <c r="D992">
        <f t="shared" si="137"/>
        <v>0</v>
      </c>
      <c r="E992" s="1">
        <f>(1+(Calculator!B$4*(Calculator!B$2-1)))^(Calculator!B$8*A992)*(1-(Calculator!B$4))^(Calculator!B$8*(1-A992))</f>
        <v>5.683843770282387E+20</v>
      </c>
      <c r="F992">
        <f>B992*Calculator!B$8</f>
        <v>1.32169586122562E-187</v>
      </c>
      <c r="G992">
        <f t="shared" si="144"/>
        <v>7.5123127870352538E-170</v>
      </c>
      <c r="H992">
        <f t="shared" si="138"/>
        <v>47.789329583862298</v>
      </c>
      <c r="I992">
        <f t="shared" si="139"/>
        <v>6.3162959121737878E-186</v>
      </c>
      <c r="J992">
        <f t="shared" si="140"/>
        <v>2165.8606713753588</v>
      </c>
      <c r="K992">
        <f t="shared" si="141"/>
        <v>2.8626090853481541E-184</v>
      </c>
      <c r="L992">
        <f t="shared" si="142"/>
        <v>1</v>
      </c>
      <c r="M992">
        <f t="shared" si="143"/>
        <v>0</v>
      </c>
    </row>
    <row r="993" spans="1:13" x14ac:dyDescent="0.35">
      <c r="A993" s="2">
        <f t="shared" si="145"/>
        <v>0.99100000000000077</v>
      </c>
      <c r="B993" s="1">
        <f>NORMDIST($A993,Calculator!$B$7,Calculator!$B$9,FALSE)/1000</f>
        <v>2.0438475424187265E-191</v>
      </c>
      <c r="C993" s="1">
        <f>NORMDIST($A993,Calculator!$B$7,Calculator!$B$9,TRUE)</f>
        <v>1</v>
      </c>
      <c r="D993">
        <f t="shared" si="137"/>
        <v>0</v>
      </c>
      <c r="E993" s="1">
        <f>(1+(Calculator!B$4*(Calculator!B$2-1)))^(Calculator!B$8*A993)*(1-(Calculator!B$4))^(Calculator!B$8*(1-A993))</f>
        <v>6.2821431145226397E+20</v>
      </c>
      <c r="F993">
        <f>B993*Calculator!B$8</f>
        <v>2.0438475424187264E-188</v>
      </c>
      <c r="G993">
        <f t="shared" si="144"/>
        <v>1.2839742765739821E-170</v>
      </c>
      <c r="H993">
        <f t="shared" si="138"/>
        <v>47.889413042419285</v>
      </c>
      <c r="I993">
        <f t="shared" si="139"/>
        <v>9.7878659154623955E-187</v>
      </c>
      <c r="J993">
        <f t="shared" si="140"/>
        <v>2175.1862178433921</v>
      </c>
      <c r="K993">
        <f t="shared" si="141"/>
        <v>4.4457490056423011E-185</v>
      </c>
      <c r="L993">
        <f t="shared" si="142"/>
        <v>1</v>
      </c>
      <c r="M993">
        <f t="shared" si="143"/>
        <v>0</v>
      </c>
    </row>
    <row r="994" spans="1:13" x14ac:dyDescent="0.35">
      <c r="A994" s="2">
        <f t="shared" si="145"/>
        <v>0.99200000000000077</v>
      </c>
      <c r="B994" s="1">
        <f>NORMDIST($A994,Calculator!$B$7,Calculator!$B$9,FALSE)/1000</f>
        <v>3.1479217807628148E-192</v>
      </c>
      <c r="C994" s="1">
        <f>NORMDIST($A994,Calculator!$B$7,Calculator!$B$9,TRUE)</f>
        <v>1</v>
      </c>
      <c r="D994">
        <f t="shared" si="137"/>
        <v>0</v>
      </c>
      <c r="E994" s="1">
        <f>(1+(Calculator!B$4*(Calculator!B$2-1)))^(Calculator!B$8*A994)*(1-(Calculator!B$4))^(Calculator!B$8*(1-A994))</f>
        <v>6.9434213371039724E+20</v>
      </c>
      <c r="F994">
        <f>B994*Calculator!B$8</f>
        <v>3.1479217807628149E-189</v>
      </c>
      <c r="G994">
        <f t="shared" si="144"/>
        <v>2.1857347260082862E-171</v>
      </c>
      <c r="H994">
        <f t="shared" si="138"/>
        <v>47.989496500976266</v>
      </c>
      <c r="I994">
        <f t="shared" si="139"/>
        <v>1.5106718128326407E-187</v>
      </c>
      <c r="J994">
        <f t="shared" si="140"/>
        <v>2184.5317977087789</v>
      </c>
      <c r="K994">
        <f t="shared" si="141"/>
        <v>6.8767352267764121E-186</v>
      </c>
      <c r="L994">
        <f t="shared" si="142"/>
        <v>1</v>
      </c>
      <c r="M994">
        <f t="shared" si="143"/>
        <v>0</v>
      </c>
    </row>
    <row r="995" spans="1:13" x14ac:dyDescent="0.35">
      <c r="A995" s="2">
        <f t="shared" si="145"/>
        <v>0.99300000000000077</v>
      </c>
      <c r="B995" s="1">
        <f>NORMDIST($A995,Calculator!$B$7,Calculator!$B$9,FALSE)/1000</f>
        <v>4.8290070130519426E-193</v>
      </c>
      <c r="C995" s="1">
        <f>NORMDIST($A995,Calculator!$B$7,Calculator!$B$9,TRUE)</f>
        <v>1</v>
      </c>
      <c r="D995">
        <f t="shared" si="137"/>
        <v>0</v>
      </c>
      <c r="E995" s="1">
        <f>(1+(Calculator!B$4*(Calculator!B$2-1)))^(Calculator!B$8*A995)*(1-(Calculator!B$4))^(Calculator!B$8*(1-A995))</f>
        <v>7.6743077936412348E+20</v>
      </c>
      <c r="F995">
        <f>B995*Calculator!B$8</f>
        <v>4.829007013051943E-190</v>
      </c>
      <c r="G995">
        <f t="shared" si="144"/>
        <v>3.7059286155812701E-172</v>
      </c>
      <c r="H995">
        <f t="shared" si="138"/>
        <v>48.089579959533246</v>
      </c>
      <c r="I995">
        <f t="shared" si="139"/>
        <v>2.3222491887930823E-188</v>
      </c>
      <c r="J995">
        <f t="shared" si="140"/>
        <v>2193.8974109715186</v>
      </c>
      <c r="K995">
        <f t="shared" si="141"/>
        <v>1.0594345983497965E-186</v>
      </c>
      <c r="L995">
        <f t="shared" si="142"/>
        <v>1</v>
      </c>
      <c r="M995">
        <f t="shared" si="143"/>
        <v>0</v>
      </c>
    </row>
    <row r="996" spans="1:13" x14ac:dyDescent="0.35">
      <c r="A996" s="2">
        <f t="shared" si="145"/>
        <v>0.99400000000000077</v>
      </c>
      <c r="B996" s="1">
        <f>NORMDIST($A996,Calculator!$B$7,Calculator!$B$9,FALSE)/1000</f>
        <v>7.3781963395555242E-194</v>
      </c>
      <c r="C996" s="1">
        <f>NORMDIST($A996,Calculator!$B$7,Calculator!$B$9,TRUE)</f>
        <v>1</v>
      </c>
      <c r="D996">
        <f t="shared" si="137"/>
        <v>0</v>
      </c>
      <c r="E996" s="1">
        <f>(1+(Calculator!B$4*(Calculator!B$2-1)))^(Calculator!B$8*A996)*(1-(Calculator!B$4))^(Calculator!B$8*(1-A996))</f>
        <v>8.4821296666561033E+20</v>
      </c>
      <c r="F996">
        <f>B996*Calculator!B$8</f>
        <v>7.3781963395555246E-191</v>
      </c>
      <c r="G996">
        <f t="shared" si="144"/>
        <v>6.2582818058157377E-173</v>
      </c>
      <c r="H996">
        <f t="shared" si="138"/>
        <v>48.189663418090234</v>
      </c>
      <c r="I996">
        <f t="shared" si="139"/>
        <v>3.5555279823576614E-189</v>
      </c>
      <c r="J996">
        <f t="shared" si="140"/>
        <v>2203.2830576316123</v>
      </c>
      <c r="K996">
        <f t="shared" si="141"/>
        <v>1.6256254990822265E-187</v>
      </c>
      <c r="L996">
        <f t="shared" si="142"/>
        <v>1</v>
      </c>
      <c r="M996">
        <f t="shared" si="143"/>
        <v>0</v>
      </c>
    </row>
    <row r="997" spans="1:13" x14ac:dyDescent="0.35">
      <c r="A997" s="2">
        <f t="shared" si="145"/>
        <v>0.99500000000000077</v>
      </c>
      <c r="B997" s="1">
        <f>NORMDIST($A997,Calculator!$B$7,Calculator!$B$9,FALSE)/1000</f>
        <v>1.12279649449495E-194</v>
      </c>
      <c r="C997" s="1">
        <f>NORMDIST($A997,Calculator!$B$7,Calculator!$B$9,TRUE)</f>
        <v>1</v>
      </c>
      <c r="D997">
        <f t="shared" si="137"/>
        <v>0</v>
      </c>
      <c r="E997" s="1">
        <f>(1+(Calculator!B$4*(Calculator!B$2-1)))^(Calculator!B$8*A997)*(1-(Calculator!B$4))^(Calculator!B$8*(1-A997))</f>
        <v>9.3749854210409588E+20</v>
      </c>
      <c r="F997">
        <f>B997*Calculator!B$8</f>
        <v>1.12279649449495E-191</v>
      </c>
      <c r="G997">
        <f t="shared" si="144"/>
        <v>1.0526200766686051E-173</v>
      </c>
      <c r="H997">
        <f t="shared" si="138"/>
        <v>48.289746876647214</v>
      </c>
      <c r="I997">
        <f t="shared" si="139"/>
        <v>5.421955851314795E-190</v>
      </c>
      <c r="J997">
        <f t="shared" si="140"/>
        <v>2212.6887376890591</v>
      </c>
      <c r="K997">
        <f t="shared" si="141"/>
        <v>2.4843991580857314E-188</v>
      </c>
      <c r="L997">
        <f t="shared" si="142"/>
        <v>1</v>
      </c>
      <c r="M997">
        <f t="shared" si="143"/>
        <v>0</v>
      </c>
    </row>
    <row r="998" spans="1:13" x14ac:dyDescent="0.35">
      <c r="A998" s="2">
        <f t="shared" si="145"/>
        <v>0.99600000000000077</v>
      </c>
      <c r="B998" s="1">
        <f>NORMDIST($A998,Calculator!$B$7,Calculator!$B$9,FALSE)/1000</f>
        <v>1.7018071985807022E-195</v>
      </c>
      <c r="C998" s="1">
        <f>NORMDIST($A998,Calculator!$B$7,Calculator!$B$9,TRUE)</f>
        <v>1</v>
      </c>
      <c r="D998">
        <f t="shared" si="137"/>
        <v>0</v>
      </c>
      <c r="E998" s="1">
        <f>(1+(Calculator!B$4*(Calculator!B$2-1)))^(Calculator!B$8*A998)*(1-(Calculator!B$4))^(Calculator!B$8*(1-A998))</f>
        <v>1.0361825991676852E+21</v>
      </c>
      <c r="F998">
        <f>B998*Calculator!B$8</f>
        <v>1.7018071985807022E-192</v>
      </c>
      <c r="G998">
        <f t="shared" si="144"/>
        <v>1.763383006307629E-174</v>
      </c>
      <c r="H998">
        <f t="shared" si="138"/>
        <v>48.389830335204195</v>
      </c>
      <c r="I998">
        <f t="shared" si="139"/>
        <v>8.2350161602549326E-191</v>
      </c>
      <c r="J998">
        <f t="shared" si="140"/>
        <v>2222.1144511438592</v>
      </c>
      <c r="K998">
        <f t="shared" si="141"/>
        <v>3.7816103690268255E-189</v>
      </c>
      <c r="L998">
        <f t="shared" si="142"/>
        <v>1</v>
      </c>
      <c r="M998">
        <f t="shared" si="143"/>
        <v>0</v>
      </c>
    </row>
    <row r="999" spans="1:13" x14ac:dyDescent="0.35">
      <c r="A999" s="2">
        <f t="shared" si="145"/>
        <v>0.99700000000000077</v>
      </c>
      <c r="B999" s="1">
        <f>NORMDIST($A999,Calculator!$B$7,Calculator!$B$9,FALSE)/1000</f>
        <v>2.5690829857653255E-196</v>
      </c>
      <c r="C999" s="1">
        <f>NORMDIST($A999,Calculator!$B$7,Calculator!$B$9,TRUE)</f>
        <v>1</v>
      </c>
      <c r="D999">
        <f t="shared" ref="D999:D1002" si="146">C999-C998</f>
        <v>0</v>
      </c>
      <c r="E999" s="1">
        <f>(1+(Calculator!B$4*(Calculator!B$2-1)))^(Calculator!B$8*A999)*(1-(Calculator!B$4))^(Calculator!B$8*(1-A999))</f>
        <v>1.1452544517116524E+21</v>
      </c>
      <c r="F999">
        <f>B999*Calculator!B$8</f>
        <v>2.5690829857653255E-193</v>
      </c>
      <c r="G999">
        <f t="shared" si="144"/>
        <v>2.9422537262644028E-175</v>
      </c>
      <c r="H999">
        <f t="shared" ref="H999:H1002" si="147">LN(E999)</f>
        <v>48.489913793761183</v>
      </c>
      <c r="I999">
        <f t="shared" ref="I999:I1002" si="148">F999*H999</f>
        <v>1.2457461250877922E-191</v>
      </c>
      <c r="J999">
        <f t="shared" ref="J999:J1002" si="149">(H999-O$2)^2</f>
        <v>2231.5601979960138</v>
      </c>
      <c r="K999">
        <f t="shared" ref="K999:K1002" si="150">F999*J999</f>
        <v>5.7330633363826598E-190</v>
      </c>
      <c r="L999">
        <f t="shared" ref="L999:L1002" si="151">_xlfn.LOGNORM.DIST(E999,O$2,O$3,TRUE)</f>
        <v>1</v>
      </c>
      <c r="M999">
        <f t="shared" ref="M999:M1002" si="152">L999-L998</f>
        <v>0</v>
      </c>
    </row>
    <row r="1000" spans="1:13" x14ac:dyDescent="0.35">
      <c r="A1000" s="2">
        <f t="shared" si="145"/>
        <v>0.99800000000000078</v>
      </c>
      <c r="B1000" s="1">
        <f>NORMDIST($A1000,Calculator!$B$7,Calculator!$B$9,FALSE)/1000</f>
        <v>3.862819167780566E-197</v>
      </c>
      <c r="C1000" s="1">
        <f>NORMDIST($A1000,Calculator!$B$7,Calculator!$B$9,TRUE)</f>
        <v>1</v>
      </c>
      <c r="D1000">
        <f t="shared" si="146"/>
        <v>0</v>
      </c>
      <c r="E1000" s="1">
        <f>(1+(Calculator!B$4*(Calculator!B$2-1)))^(Calculator!B$8*A1000)*(1-(Calculator!B$4))^(Calculator!B$8*(1-A1000))</f>
        <v>1.2658075518918265E+21</v>
      </c>
      <c r="F1000">
        <f>B1000*Calculator!B$8</f>
        <v>3.8628191677805662E-194</v>
      </c>
      <c r="G1000">
        <f t="shared" si="144"/>
        <v>4.8895856741691409E-176</v>
      </c>
      <c r="H1000">
        <f t="shared" si="147"/>
        <v>48.589997252318163</v>
      </c>
      <c r="I1000">
        <f t="shared" si="148"/>
        <v>1.8769437274865963E-192</v>
      </c>
      <c r="J1000">
        <f t="shared" si="149"/>
        <v>2241.0259782455205</v>
      </c>
      <c r="K1000">
        <f t="shared" si="150"/>
        <v>8.6566781042609907E-191</v>
      </c>
      <c r="L1000">
        <f t="shared" si="151"/>
        <v>1</v>
      </c>
      <c r="M1000">
        <f t="shared" si="152"/>
        <v>0</v>
      </c>
    </row>
    <row r="1001" spans="1:13" x14ac:dyDescent="0.35">
      <c r="A1001" s="2">
        <f t="shared" si="145"/>
        <v>0.99900000000000078</v>
      </c>
      <c r="B1001" s="1">
        <f>NORMDIST($A1001,Calculator!$B$7,Calculator!$B$9,FALSE)/1000</f>
        <v>5.7848098873455623E-198</v>
      </c>
      <c r="C1001" s="1">
        <f>NORMDIST($A1001,Calculator!$B$7,Calculator!$B$9,TRUE)</f>
        <v>1</v>
      </c>
      <c r="D1001">
        <f t="shared" si="146"/>
        <v>0</v>
      </c>
      <c r="E1001" s="1">
        <f>(1+(Calculator!B$4*(Calculator!B$2-1)))^(Calculator!B$8*A1001)*(1-(Calculator!B$4))^(Calculator!B$8*(1-A1001))</f>
        <v>1.3990504520909665E+21</v>
      </c>
      <c r="F1001">
        <f>B1001*Calculator!B$8</f>
        <v>5.7848098873455626E-195</v>
      </c>
      <c r="G1001">
        <f t="shared" si="144"/>
        <v>8.0932408881511025E-177</v>
      </c>
      <c r="H1001">
        <f t="shared" si="147"/>
        <v>48.690080710875144</v>
      </c>
      <c r="I1001">
        <f t="shared" si="148"/>
        <v>2.8166286031192398E-193</v>
      </c>
      <c r="J1001">
        <f t="shared" si="149"/>
        <v>2250.5117918923811</v>
      </c>
      <c r="K1001">
        <f t="shared" si="150"/>
        <v>1.3018782865326826E-191</v>
      </c>
      <c r="L1001">
        <f t="shared" si="151"/>
        <v>1</v>
      </c>
      <c r="M1001">
        <f t="shared" si="152"/>
        <v>0</v>
      </c>
    </row>
    <row r="1002" spans="1:13" x14ac:dyDescent="0.35">
      <c r="A1002" s="2">
        <f t="shared" si="145"/>
        <v>1.0000000000000007</v>
      </c>
      <c r="B1002" s="1">
        <f>NORMDIST($A1002,Calculator!$B$7,Calculator!$B$9,FALSE)/1000</f>
        <v>8.6284397743964514E-199</v>
      </c>
      <c r="C1002" s="1">
        <f>NORMDIST($A1002,Calculator!$B$7,Calculator!$B$9,TRUE)</f>
        <v>1</v>
      </c>
      <c r="D1002">
        <f t="shared" si="146"/>
        <v>0</v>
      </c>
      <c r="E1002" s="1">
        <f>(1+(Calculator!B$4*(Calculator!B$2-1)))^(Calculator!B$8*A1002)*(1-(Calculator!B$4))^(Calculator!B$8*(1-A1002))</f>
        <v>1.5463189207321016E+21</v>
      </c>
      <c r="F1002">
        <f>B1002*Calculator!B$8</f>
        <v>8.6284397743964509E-196</v>
      </c>
      <c r="G1002">
        <f t="shared" si="144"/>
        <v>1.3342319679546659E-177</v>
      </c>
      <c r="H1002">
        <f t="shared" si="147"/>
        <v>48.790164169432117</v>
      </c>
      <c r="I1002">
        <f t="shared" si="148"/>
        <v>4.2098299311886067E-194</v>
      </c>
      <c r="J1002">
        <f t="shared" si="149"/>
        <v>2260.0176389365947</v>
      </c>
      <c r="K1002">
        <f t="shared" si="150"/>
        <v>1.950042608663807E-192</v>
      </c>
      <c r="L1002">
        <f t="shared" si="151"/>
        <v>1</v>
      </c>
      <c r="M1002">
        <f t="shared" si="152"/>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57F8C-0309-438D-9B5D-BD2AD3B47642}">
  <sheetPr codeName="Sheet3"/>
  <dimension ref="A1:D15"/>
  <sheetViews>
    <sheetView tabSelected="1" zoomScale="85" zoomScaleNormal="85" workbookViewId="0">
      <pane ySplit="1" topLeftCell="A2" activePane="bottomLeft" state="frozen"/>
      <selection pane="bottomLeft" activeCell="C4" sqref="C4"/>
    </sheetView>
  </sheetViews>
  <sheetFormatPr defaultRowHeight="14.5" x14ac:dyDescent="0.35"/>
  <cols>
    <col min="1" max="1" width="24.453125" customWidth="1"/>
    <col min="2" max="2" width="8.7265625" customWidth="1"/>
    <col min="3" max="3" width="5.1796875" customWidth="1"/>
    <col min="10" max="10" width="12.1796875" bestFit="1" customWidth="1"/>
    <col min="11" max="11" width="10.453125" bestFit="1" customWidth="1"/>
  </cols>
  <sheetData>
    <row r="1" spans="1:4" x14ac:dyDescent="0.35">
      <c r="A1" s="5" t="s">
        <v>5</v>
      </c>
      <c r="D1" t="s">
        <v>2</v>
      </c>
    </row>
    <row r="2" spans="1:4" x14ac:dyDescent="0.35">
      <c r="A2" t="s">
        <v>3</v>
      </c>
      <c r="B2" s="4">
        <v>2</v>
      </c>
      <c r="D2" t="s">
        <v>32</v>
      </c>
    </row>
    <row r="3" spans="1:4" x14ac:dyDescent="0.35">
      <c r="A3" t="s">
        <v>24</v>
      </c>
      <c r="B3" s="6">
        <v>0.05</v>
      </c>
      <c r="D3" t="s">
        <v>30</v>
      </c>
    </row>
    <row r="4" spans="1:4" x14ac:dyDescent="0.35">
      <c r="A4" t="s">
        <v>27</v>
      </c>
      <c r="B4" s="6">
        <v>0.05</v>
      </c>
      <c r="D4" t="s">
        <v>31</v>
      </c>
    </row>
    <row r="5" spans="1:4" x14ac:dyDescent="0.35">
      <c r="A5" t="s">
        <v>28</v>
      </c>
      <c r="B5" s="8">
        <f>B3/(B2-1)</f>
        <v>0.05</v>
      </c>
      <c r="D5" t="s">
        <v>29</v>
      </c>
    </row>
    <row r="6" spans="1:4" x14ac:dyDescent="0.35">
      <c r="A6" t="s">
        <v>4</v>
      </c>
      <c r="B6">
        <f>B2/((B3)+1)</f>
        <v>1.9047619047619047</v>
      </c>
    </row>
    <row r="7" spans="1:4" x14ac:dyDescent="0.35">
      <c r="A7" t="s">
        <v>22</v>
      </c>
      <c r="B7" s="2">
        <f>1/B6</f>
        <v>0.52500000000000002</v>
      </c>
    </row>
    <row r="8" spans="1:4" x14ac:dyDescent="0.35">
      <c r="A8" t="s">
        <v>6</v>
      </c>
      <c r="B8" s="4">
        <v>1000</v>
      </c>
      <c r="D8" t="s">
        <v>19</v>
      </c>
    </row>
    <row r="9" spans="1:4" x14ac:dyDescent="0.35">
      <c r="A9" t="s">
        <v>9</v>
      </c>
      <c r="B9" s="3">
        <f>(((B7-B7^2))^0.5)/B8^0.5</f>
        <v>1.5791611697353759E-2</v>
      </c>
    </row>
    <row r="10" spans="1:4" x14ac:dyDescent="0.35">
      <c r="A10" t="s">
        <v>25</v>
      </c>
      <c r="B10" s="9">
        <f>((B3*B4)+1)^B8</f>
        <v>12.144546224312968</v>
      </c>
      <c r="D10" t="s">
        <v>23</v>
      </c>
    </row>
    <row r="11" spans="1:4" x14ac:dyDescent="0.35">
      <c r="A11" t="s">
        <v>26</v>
      </c>
      <c r="B11" s="10">
        <f>(1+(Calculator!B$4*(Calculator!B$2-1)))^(Calculator!B$8*B7)*(1-(Calculator!B$4))^(Calculator!B$8*(1-B7))</f>
        <v>3.4921631391833552</v>
      </c>
    </row>
    <row r="12" spans="1:4" x14ac:dyDescent="0.35">
      <c r="A12" t="s">
        <v>33</v>
      </c>
      <c r="B12" s="11">
        <f>1-_xlfn.LOGNORM.DIST(1,'Raw-data'!P34,'Raw-data'!P35,TRUE)</f>
        <v>0.78583528427109284</v>
      </c>
      <c r="D12" t="s">
        <v>34</v>
      </c>
    </row>
    <row r="13" spans="1:4" x14ac:dyDescent="0.35">
      <c r="A13" t="s">
        <v>20</v>
      </c>
      <c r="B13" s="2">
        <f>1-NORMDIST(1/B2,B$7,B$9,TRUE)</f>
        <v>0.94330282436081103</v>
      </c>
      <c r="D13" t="s">
        <v>35</v>
      </c>
    </row>
    <row r="14" spans="1:4" x14ac:dyDescent="0.35">
      <c r="A14" t="s">
        <v>1</v>
      </c>
      <c r="B14" s="2">
        <f>_xlfn.LOGNORM.DIST(C14,'Raw-data'!P34,'Raw-data'!P35,TRUE)</f>
        <v>0.21416471572890719</v>
      </c>
      <c r="C14" s="7">
        <v>1</v>
      </c>
      <c r="D14" t="s">
        <v>49</v>
      </c>
    </row>
    <row r="15" spans="1:4" x14ac:dyDescent="0.35">
      <c r="A15" t="s">
        <v>0</v>
      </c>
      <c r="B15" s="2">
        <f>1-_xlfn.LOGNORM.DIST(C15,'Raw-data'!P34,'Raw-data'!P35,TRUE)</f>
        <v>0.78583528427109284</v>
      </c>
      <c r="C15" s="7">
        <v>1</v>
      </c>
      <c r="D15" t="s">
        <v>50</v>
      </c>
    </row>
  </sheetData>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B214-7D1E-4301-9712-02FC79CD04ED}">
  <dimension ref="A1:C1002"/>
  <sheetViews>
    <sheetView workbookViewId="0">
      <pane ySplit="1" topLeftCell="A2" activePane="bottomLeft" state="frozen"/>
      <selection activeCell="P25" sqref="P25"/>
      <selection pane="bottomLeft" activeCell="P25" sqref="P25"/>
    </sheetView>
  </sheetViews>
  <sheetFormatPr defaultRowHeight="14.5" x14ac:dyDescent="0.35"/>
  <cols>
    <col min="2" max="3" width="11.81640625" bestFit="1" customWidth="1"/>
  </cols>
  <sheetData>
    <row r="1" spans="1:3" x14ac:dyDescent="0.35">
      <c r="A1" t="s">
        <v>46</v>
      </c>
      <c r="B1" t="s">
        <v>47</v>
      </c>
      <c r="C1" s="1" t="s">
        <v>18</v>
      </c>
    </row>
    <row r="2" spans="1:3" x14ac:dyDescent="0.35">
      <c r="A2">
        <v>-50</v>
      </c>
      <c r="B2">
        <f>EXP(A2)</f>
        <v>1.9287498479639178E-22</v>
      </c>
      <c r="C2">
        <f>_xlfn.NORM.DIST(A2,'Raw-data'!P$34,'Raw-data'!P$35,FALSE)</f>
        <v>3.9003283066056883E-230</v>
      </c>
    </row>
    <row r="3" spans="1:3" x14ac:dyDescent="0.35">
      <c r="A3">
        <f>A2+0.1</f>
        <v>-49.9</v>
      </c>
      <c r="B3">
        <f t="shared" ref="B3:B66" si="0">EXP(A3)</f>
        <v>2.1315982402125517E-22</v>
      </c>
      <c r="C3">
        <f>_xlfn.NORM.DIST(A3,'Raw-data'!P$34,'Raw-data'!P$35,FALSE)</f>
        <v>3.0418918826263075E-229</v>
      </c>
    </row>
    <row r="4" spans="1:3" x14ac:dyDescent="0.35">
      <c r="A4">
        <f t="shared" ref="A4:A67" si="1">A3+0.1</f>
        <v>-49.8</v>
      </c>
      <c r="B4">
        <f t="shared" si="0"/>
        <v>2.355780384104144E-22</v>
      </c>
      <c r="C4">
        <f>_xlfn.NORM.DIST(A4,'Raw-data'!P$34,'Raw-data'!P$35,FALSE)</f>
        <v>2.36289340418266E-228</v>
      </c>
    </row>
    <row r="5" spans="1:3" x14ac:dyDescent="0.35">
      <c r="A5">
        <f t="shared" si="1"/>
        <v>-49.699999999999996</v>
      </c>
      <c r="B5">
        <f t="shared" si="0"/>
        <v>2.6035399698849826E-22</v>
      </c>
      <c r="C5">
        <f>_xlfn.NORM.DIST(A5,'Raw-data'!P$34,'Raw-data'!P$35,FALSE)</f>
        <v>1.8281096159963628E-227</v>
      </c>
    </row>
    <row r="6" spans="1:3" x14ac:dyDescent="0.35">
      <c r="A6">
        <f t="shared" si="1"/>
        <v>-49.599999999999994</v>
      </c>
      <c r="B6">
        <f t="shared" si="0"/>
        <v>2.8773566587644339E-22</v>
      </c>
      <c r="C6">
        <f>_xlfn.NORM.DIST(A6,'Raw-data'!P$34,'Raw-data'!P$35,FALSE)</f>
        <v>1.4086986006076078E-226</v>
      </c>
    </row>
    <row r="7" spans="1:3" x14ac:dyDescent="0.35">
      <c r="A7">
        <f t="shared" si="1"/>
        <v>-49.499999999999993</v>
      </c>
      <c r="B7">
        <f t="shared" si="0"/>
        <v>3.1799709001977721E-22</v>
      </c>
      <c r="C7">
        <f>_xlfn.NORM.DIST(A7,'Raw-data'!P$34,'Raw-data'!P$35,FALSE)</f>
        <v>1.0811642587144017E-225</v>
      </c>
    </row>
    <row r="8" spans="1:3" x14ac:dyDescent="0.35">
      <c r="A8">
        <f t="shared" si="1"/>
        <v>-49.399999999999991</v>
      </c>
      <c r="B8">
        <f t="shared" si="0"/>
        <v>3.5144113592254203E-22</v>
      </c>
      <c r="C8">
        <f>_xlfn.NORM.DIST(A8,'Raw-data'!P$34,'Raw-data'!P$35,FALSE)</f>
        <v>8.2646225603817638E-225</v>
      </c>
    </row>
    <row r="9" spans="1:3" x14ac:dyDescent="0.35">
      <c r="A9">
        <f t="shared" si="1"/>
        <v>-49.29999999999999</v>
      </c>
      <c r="B9">
        <f t="shared" si="0"/>
        <v>3.8840252283706482E-22</v>
      </c>
      <c r="C9">
        <f>_xlfn.NORM.DIST(A9,'Raw-data'!P$34,'Raw-data'!P$35,FALSE)</f>
        <v>6.2923390488932928E-224</v>
      </c>
    </row>
    <row r="10" spans="1:3" x14ac:dyDescent="0.35">
      <c r="A10">
        <f t="shared" si="1"/>
        <v>-49.199999999999989</v>
      </c>
      <c r="B10">
        <f t="shared" si="0"/>
        <v>4.2925117274673725E-22</v>
      </c>
      <c r="C10">
        <f>_xlfn.NORM.DIST(A10,'Raw-data'!P$34,'Raw-data'!P$35,FALSE)</f>
        <v>4.7715442286251431E-223</v>
      </c>
    </row>
    <row r="11" spans="1:3" x14ac:dyDescent="0.35">
      <c r="A11">
        <f t="shared" si="1"/>
        <v>-49.099999999999987</v>
      </c>
      <c r="B11">
        <f t="shared" si="0"/>
        <v>4.7439591266956068E-22</v>
      </c>
      <c r="C11">
        <f>_xlfn.NORM.DIST(A11,'Raw-data'!P$34,'Raw-data'!P$35,FALSE)</f>
        <v>3.6038237160588133E-222</v>
      </c>
    </row>
    <row r="12" spans="1:3" x14ac:dyDescent="0.35">
      <c r="A12">
        <f t="shared" si="1"/>
        <v>-48.999999999999986</v>
      </c>
      <c r="B12">
        <f t="shared" si="0"/>
        <v>5.2428856633635382E-22</v>
      </c>
      <c r="C12">
        <f>_xlfn.NORM.DIST(A12,'Raw-data'!P$34,'Raw-data'!P$35,FALSE)</f>
        <v>2.7109772381359849E-221</v>
      </c>
    </row>
    <row r="13" spans="1:3" x14ac:dyDescent="0.35">
      <c r="A13">
        <f t="shared" si="1"/>
        <v>-48.899999999999984</v>
      </c>
      <c r="B13">
        <f t="shared" si="0"/>
        <v>5.7942847619451405E-22</v>
      </c>
      <c r="C13">
        <f>_xlfn.NORM.DIST(A13,'Raw-data'!P$34,'Raw-data'!P$35,FALSE)</f>
        <v>2.0311684891229343E-220</v>
      </c>
    </row>
    <row r="14" spans="1:3" x14ac:dyDescent="0.35">
      <c r="A14">
        <f t="shared" si="1"/>
        <v>-48.799999999999983</v>
      </c>
      <c r="B14">
        <f t="shared" si="0"/>
        <v>6.4036750099506557E-22</v>
      </c>
      <c r="C14">
        <f>_xlfn.NORM.DIST(A14,'Raw-data'!P$34,'Raw-data'!P$35,FALSE)</f>
        <v>1.5157367367007595E-219</v>
      </c>
    </row>
    <row r="15" spans="1:3" x14ac:dyDescent="0.35">
      <c r="A15">
        <f t="shared" si="1"/>
        <v>-48.699999999999982</v>
      </c>
      <c r="B15">
        <f t="shared" si="0"/>
        <v>7.0771553898052585E-22</v>
      </c>
      <c r="C15">
        <f>_xlfn.NORM.DIST(A15,'Raw-data'!P$34,'Raw-data'!P$35,FALSE)</f>
        <v>1.1265730296806176E-218</v>
      </c>
    </row>
    <row r="16" spans="1:3" x14ac:dyDescent="0.35">
      <c r="A16">
        <f t="shared" si="1"/>
        <v>-48.59999999999998</v>
      </c>
      <c r="B16">
        <f t="shared" si="0"/>
        <v>7.8214663195151065E-22</v>
      </c>
      <c r="C16">
        <f>_xlfn.NORM.DIST(A16,'Raw-data'!P$34,'Raw-data'!P$35,FALSE)</f>
        <v>8.3397430528734515E-218</v>
      </c>
    </row>
    <row r="17" spans="1:3" x14ac:dyDescent="0.35">
      <c r="A17">
        <f t="shared" si="1"/>
        <v>-48.499999999999979</v>
      </c>
      <c r="B17">
        <f t="shared" si="0"/>
        <v>8.6440571130362797E-22</v>
      </c>
      <c r="C17">
        <f>_xlfn.NORM.DIST(A17,'Raw-data'!P$34,'Raw-data'!P$35,FALSE)</f>
        <v>6.1489893035088639E-217</v>
      </c>
    </row>
    <row r="18" spans="1:3" x14ac:dyDescent="0.35">
      <c r="A18">
        <f t="shared" si="1"/>
        <v>-48.399999999999977</v>
      </c>
      <c r="B18">
        <f t="shared" si="0"/>
        <v>9.5531605355126493E-22</v>
      </c>
      <c r="C18">
        <f>_xlfn.NORM.DIST(A18,'Raw-data'!P$34,'Raw-data'!P$35,FALSE)</f>
        <v>4.5155697176177518E-216</v>
      </c>
    </row>
    <row r="19" spans="1:3" x14ac:dyDescent="0.35">
      <c r="A19">
        <f t="shared" si="1"/>
        <v>-48.299999999999976</v>
      </c>
      <c r="B19">
        <f t="shared" si="0"/>
        <v>1.0557875199556575E-21</v>
      </c>
      <c r="C19">
        <f>_xlfn.NORM.DIST(A19,'Raw-data'!P$34,'Raw-data'!P$35,FALSE)</f>
        <v>3.302775948120549E-215</v>
      </c>
    </row>
    <row r="20" spans="1:3" x14ac:dyDescent="0.35">
      <c r="A20">
        <f t="shared" si="1"/>
        <v>-48.199999999999974</v>
      </c>
      <c r="B20">
        <f t="shared" si="0"/>
        <v>1.1668256627222069E-21</v>
      </c>
      <c r="C20">
        <f>_xlfn.NORM.DIST(A20,'Raw-data'!P$34,'Raw-data'!P$35,FALSE)</f>
        <v>2.4060432049913161E-214</v>
      </c>
    </row>
    <row r="21" spans="1:3" x14ac:dyDescent="0.35">
      <c r="A21">
        <f t="shared" si="1"/>
        <v>-48.099999999999973</v>
      </c>
      <c r="B21">
        <f t="shared" si="0"/>
        <v>1.2895417889049291E-21</v>
      </c>
      <c r="C21">
        <f>_xlfn.NORM.DIST(A21,'Raw-data'!P$34,'Raw-data'!P$35,FALSE)</f>
        <v>1.7457637729866448E-213</v>
      </c>
    </row>
    <row r="22" spans="1:3" x14ac:dyDescent="0.35">
      <c r="A22">
        <f t="shared" si="1"/>
        <v>-47.999999999999972</v>
      </c>
      <c r="B22">
        <f t="shared" si="0"/>
        <v>1.4251640827409756E-21</v>
      </c>
      <c r="C22">
        <f>_xlfn.NORM.DIST(A22,'Raw-data'!P$34,'Raw-data'!P$35,FALSE)</f>
        <v>1.261610455323259E-212</v>
      </c>
    </row>
    <row r="23" spans="1:3" x14ac:dyDescent="0.35">
      <c r="A23">
        <f t="shared" si="1"/>
        <v>-47.89999999999997</v>
      </c>
      <c r="B23">
        <f t="shared" si="0"/>
        <v>1.5750498977312845E-21</v>
      </c>
      <c r="C23">
        <f>_xlfn.NORM.DIST(A23,'Raw-data'!P$34,'Raw-data'!P$35,FALSE)</f>
        <v>9.0807731990835887E-212</v>
      </c>
    </row>
    <row r="24" spans="1:3" x14ac:dyDescent="0.35">
      <c r="A24">
        <f t="shared" si="1"/>
        <v>-47.799999999999969</v>
      </c>
      <c r="B24">
        <f t="shared" si="0"/>
        <v>1.7406993414906409E-21</v>
      </c>
      <c r="C24">
        <f>_xlfn.NORM.DIST(A24,'Raw-data'!P$34,'Raw-data'!P$35,FALSE)</f>
        <v>6.509957081046631E-211</v>
      </c>
    </row>
    <row r="25" spans="1:3" x14ac:dyDescent="0.35">
      <c r="A25">
        <f t="shared" si="1"/>
        <v>-47.699999999999967</v>
      </c>
      <c r="B25">
        <f t="shared" si="0"/>
        <v>1.9237702893288899E-21</v>
      </c>
      <c r="C25">
        <f>_xlfn.NORM.DIST(A25,'Raw-data'!P$34,'Raw-data'!P$35,FALSE)</f>
        <v>4.6482680973530156E-210</v>
      </c>
    </row>
    <row r="26" spans="1:3" x14ac:dyDescent="0.35">
      <c r="A26">
        <f t="shared" si="1"/>
        <v>-47.599999999999966</v>
      </c>
      <c r="B26">
        <f t="shared" si="0"/>
        <v>2.1260949768242666E-21</v>
      </c>
      <c r="C26">
        <f>_xlfn.NORM.DIST(A26,'Raw-data'!P$34,'Raw-data'!P$35,FALSE)</f>
        <v>3.3056887465371667E-209</v>
      </c>
    </row>
    <row r="27" spans="1:3" x14ac:dyDescent="0.35">
      <c r="A27">
        <f t="shared" si="1"/>
        <v>-47.499999999999964</v>
      </c>
      <c r="B27">
        <f t="shared" si="0"/>
        <v>2.3496983374529006E-21</v>
      </c>
      <c r="C27">
        <f>_xlfn.NORM.DIST(A27,'Raw-data'!P$34,'Raw-data'!P$35,FALSE)</f>
        <v>2.3414802387758628E-208</v>
      </c>
    </row>
    <row r="28" spans="1:3" x14ac:dyDescent="0.35">
      <c r="A28">
        <f t="shared" si="1"/>
        <v>-47.399999999999963</v>
      </c>
      <c r="B28">
        <f t="shared" si="0"/>
        <v>2.5968182688036488E-21</v>
      </c>
      <c r="C28">
        <f>_xlfn.NORM.DIST(A28,'Raw-data'!P$34,'Raw-data'!P$35,FALSE)</f>
        <v>1.6518734820371987E-207</v>
      </c>
    </row>
    <row r="29" spans="1:3" x14ac:dyDescent="0.35">
      <c r="A29">
        <f t="shared" si="1"/>
        <v>-47.299999999999962</v>
      </c>
      <c r="B29">
        <f t="shared" si="0"/>
        <v>2.8699280302093464E-21</v>
      </c>
      <c r="C29">
        <f>_xlfn.NORM.DIST(A29,'Raw-data'!P$34,'Raw-data'!P$35,FALSE)</f>
        <v>1.1607022142755542E-206</v>
      </c>
    </row>
    <row r="30" spans="1:3" x14ac:dyDescent="0.35">
      <c r="A30">
        <f t="shared" si="1"/>
        <v>-47.19999999999996</v>
      </c>
      <c r="B30">
        <f t="shared" si="0"/>
        <v>3.1717609959575027E-21</v>
      </c>
      <c r="C30">
        <f>_xlfn.NORM.DIST(A30,'Raw-data'!P$34,'Raw-data'!P$35,FALSE)</f>
        <v>8.1231148107899715E-206</v>
      </c>
    </row>
    <row r="31" spans="1:3" x14ac:dyDescent="0.35">
      <c r="A31">
        <f t="shared" si="1"/>
        <v>-47.099999999999959</v>
      </c>
      <c r="B31">
        <f t="shared" si="0"/>
        <v>3.5053380118188886E-21</v>
      </c>
      <c r="C31">
        <f>_xlfn.NORM.DIST(A31,'Raw-data'!P$34,'Raw-data'!P$35,FALSE)</f>
        <v>5.6621597357233979E-205</v>
      </c>
    </row>
    <row r="32" spans="1:3" x14ac:dyDescent="0.35">
      <c r="A32">
        <f t="shared" si="1"/>
        <v>-46.999999999999957</v>
      </c>
      <c r="B32">
        <f t="shared" si="0"/>
        <v>3.8739976286873523E-21</v>
      </c>
      <c r="C32">
        <f>_xlfn.NORM.DIST(A32,'Raw-data'!P$34,'Raw-data'!P$35,FALSE)</f>
        <v>3.9309669254044439E-204</v>
      </c>
    </row>
    <row r="33" spans="1:3" x14ac:dyDescent="0.35">
      <c r="A33">
        <f t="shared" si="1"/>
        <v>-46.899999999999956</v>
      </c>
      <c r="B33">
        <f t="shared" si="0"/>
        <v>4.2814295159192889E-21</v>
      </c>
      <c r="C33">
        <f>_xlfn.NORM.DIST(A33,'Raw-data'!P$34,'Raw-data'!P$35,FALSE)</f>
        <v>2.7181561959464691E-203</v>
      </c>
    </row>
    <row r="34" spans="1:3" x14ac:dyDescent="0.35">
      <c r="A34">
        <f t="shared" si="1"/>
        <v>-46.799999999999955</v>
      </c>
      <c r="B34">
        <f t="shared" si="0"/>
        <v>4.7317113887847033E-21</v>
      </c>
      <c r="C34">
        <f>_xlfn.NORM.DIST(A34,'Raw-data'!P$34,'Raw-data'!P$35,FALSE)</f>
        <v>1.8720057399615625E-202</v>
      </c>
    </row>
    <row r="35" spans="1:3" x14ac:dyDescent="0.35">
      <c r="A35">
        <f t="shared" si="1"/>
        <v>-46.699999999999953</v>
      </c>
      <c r="B35">
        <f t="shared" si="0"/>
        <v>5.2293498196121955E-21</v>
      </c>
      <c r="C35">
        <f>_xlfn.NORM.DIST(A35,'Raw-data'!P$34,'Raw-data'!P$35,FALSE)</f>
        <v>1.284096581255885E-201</v>
      </c>
    </row>
    <row r="36" spans="1:3" x14ac:dyDescent="0.35">
      <c r="A36">
        <f t="shared" si="1"/>
        <v>-46.599999999999952</v>
      </c>
      <c r="B36">
        <f t="shared" si="0"/>
        <v>5.7793253410795405E-21</v>
      </c>
      <c r="C36">
        <f>_xlfn.NORM.DIST(A36,'Raw-data'!P$34,'Raw-data'!P$35,FALSE)</f>
        <v>8.7729559843016691E-201</v>
      </c>
    </row>
    <row r="37" spans="1:3" x14ac:dyDescent="0.35">
      <c r="A37">
        <f t="shared" si="1"/>
        <v>-46.49999999999995</v>
      </c>
      <c r="B37">
        <f t="shared" si="0"/>
        <v>6.3871422930587402E-21</v>
      </c>
      <c r="C37">
        <f>_xlfn.NORM.DIST(A37,'Raw-data'!P$34,'Raw-data'!P$35,FALSE)</f>
        <v>5.9696924591228034E-200</v>
      </c>
    </row>
    <row r="38" spans="1:3" x14ac:dyDescent="0.35">
      <c r="A38">
        <f t="shared" si="1"/>
        <v>-46.399999999999949</v>
      </c>
      <c r="B38">
        <f t="shared" si="0"/>
        <v>7.0588839118995353E-21</v>
      </c>
      <c r="C38">
        <f>_xlfn.NORM.DIST(A38,'Raw-data'!P$34,'Raw-data'!P$35,FALSE)</f>
        <v>4.0459052961605708E-199</v>
      </c>
    </row>
    <row r="39" spans="1:3" x14ac:dyDescent="0.35">
      <c r="A39">
        <f t="shared" si="1"/>
        <v>-46.299999999999947</v>
      </c>
      <c r="B39">
        <f t="shared" si="0"/>
        <v>7.8012732135034388E-21</v>
      </c>
      <c r="C39">
        <f>_xlfn.NORM.DIST(A39,'Raw-data'!P$34,'Raw-data'!P$35,FALSE)</f>
        <v>2.7310975624988187E-198</v>
      </c>
    </row>
    <row r="40" spans="1:3" x14ac:dyDescent="0.35">
      <c r="A40">
        <f t="shared" si="1"/>
        <v>-46.199999999999946</v>
      </c>
      <c r="B40">
        <f t="shared" si="0"/>
        <v>8.6217402795265662E-21</v>
      </c>
      <c r="C40">
        <f>_xlfn.NORM.DIST(A40,'Raw-data'!P$34,'Raw-data'!P$35,FALSE)</f>
        <v>1.8361851190121149E-197</v>
      </c>
    </row>
    <row r="41" spans="1:3" x14ac:dyDescent="0.35">
      <c r="A41">
        <f t="shared" si="1"/>
        <v>-46.099999999999945</v>
      </c>
      <c r="B41">
        <f t="shared" si="0"/>
        <v>9.5284966201341793E-21</v>
      </c>
      <c r="C41">
        <f>_xlfn.NORM.DIST(A41,'Raw-data'!P$34,'Raw-data'!P$35,FALSE)</f>
        <v>1.229570568646078E-196</v>
      </c>
    </row>
    <row r="42" spans="1:3" x14ac:dyDescent="0.35">
      <c r="A42">
        <f t="shared" si="1"/>
        <v>-45.999999999999943</v>
      </c>
      <c r="B42">
        <f t="shared" si="0"/>
        <v>1.0530617357554411E-20</v>
      </c>
      <c r="C42">
        <f>_xlfn.NORM.DIST(A42,'Raw-data'!P$34,'Raw-data'!P$35,FALSE)</f>
        <v>8.2006485882767692E-196</v>
      </c>
    </row>
    <row r="43" spans="1:3" x14ac:dyDescent="0.35">
      <c r="A43">
        <f t="shared" si="1"/>
        <v>-45.899999999999942</v>
      </c>
      <c r="B43">
        <f t="shared" si="0"/>
        <v>1.1638132052951775E-20</v>
      </c>
      <c r="C43">
        <f>_xlfn.NORM.DIST(A43,'Raw-data'!P$34,'Raw-data'!P$35,FALSE)</f>
        <v>5.4475433118009161E-195</v>
      </c>
    </row>
    <row r="44" spans="1:3" x14ac:dyDescent="0.35">
      <c r="A44">
        <f t="shared" si="1"/>
        <v>-45.79999999999994</v>
      </c>
      <c r="B44">
        <f t="shared" si="0"/>
        <v>1.2862125085646354E-20</v>
      </c>
      <c r="C44">
        <f>_xlfn.NORM.DIST(A44,'Raw-data'!P$34,'Raw-data'!P$35,FALSE)</f>
        <v>3.6042169831308411E-194</v>
      </c>
    </row>
    <row r="45" spans="1:3" x14ac:dyDescent="0.35">
      <c r="A45">
        <f t="shared" si="1"/>
        <v>-45.699999999999939</v>
      </c>
      <c r="B45">
        <f t="shared" si="0"/>
        <v>1.4214846589307618E-20</v>
      </c>
      <c r="C45">
        <f>_xlfn.NORM.DIST(A45,'Raw-data'!P$34,'Raw-data'!P$35,FALSE)</f>
        <v>2.3750836643203707E-193</v>
      </c>
    </row>
    <row r="46" spans="1:3" x14ac:dyDescent="0.35">
      <c r="A46">
        <f t="shared" si="1"/>
        <v>-45.599999999999937</v>
      </c>
      <c r="B46">
        <f t="shared" si="0"/>
        <v>1.5709835055409612E-20</v>
      </c>
      <c r="C46">
        <f>_xlfn.NORM.DIST(A46,'Raw-data'!P$34,'Raw-data'!P$35,FALSE)</f>
        <v>1.5588511350040252E-192</v>
      </c>
    </row>
    <row r="47" spans="1:3" x14ac:dyDescent="0.35">
      <c r="A47">
        <f t="shared" si="1"/>
        <v>-45.499999999999936</v>
      </c>
      <c r="B47">
        <f t="shared" si="0"/>
        <v>1.7362052831004057E-20</v>
      </c>
      <c r="C47">
        <f>_xlfn.NORM.DIST(A47,'Raw-data'!P$34,'Raw-data'!P$35,FALSE)</f>
        <v>1.0190327024005551E-191</v>
      </c>
    </row>
    <row r="48" spans="1:3" x14ac:dyDescent="0.35">
      <c r="A48">
        <f t="shared" si="1"/>
        <v>-45.399999999999935</v>
      </c>
      <c r="B48">
        <f t="shared" si="0"/>
        <v>1.9188035866918679E-20</v>
      </c>
      <c r="C48">
        <f>_xlfn.NORM.DIST(A48,'Raw-data'!P$34,'Raw-data'!P$35,FALSE)</f>
        <v>6.6348230746104079E-191</v>
      </c>
    </row>
    <row r="49" spans="1:3" x14ac:dyDescent="0.35">
      <c r="A49">
        <f t="shared" si="1"/>
        <v>-45.299999999999933</v>
      </c>
      <c r="B49">
        <f t="shared" si="0"/>
        <v>2.1206059215111002E-20</v>
      </c>
      <c r="C49">
        <f>_xlfn.NORM.DIST(A49,'Raw-data'!P$34,'Raw-data'!P$35,FALSE)</f>
        <v>4.3025737012304446E-190</v>
      </c>
    </row>
    <row r="50" spans="1:3" x14ac:dyDescent="0.35">
      <c r="A50">
        <f t="shared" si="1"/>
        <v>-45.199999999999932</v>
      </c>
      <c r="B50">
        <f t="shared" si="0"/>
        <v>2.3436319931530804E-20</v>
      </c>
      <c r="C50">
        <f>_xlfn.NORM.DIST(A50,'Raw-data'!P$34,'Raw-data'!P$35,FALSE)</f>
        <v>2.7789775434859041E-189</v>
      </c>
    </row>
    <row r="51" spans="1:3" x14ac:dyDescent="0.35">
      <c r="A51">
        <f t="shared" si="1"/>
        <v>-45.09999999999993</v>
      </c>
      <c r="B51">
        <f t="shared" si="0"/>
        <v>2.5901139215044538E-20</v>
      </c>
      <c r="C51">
        <f>_xlfn.NORM.DIST(A51,'Raw-data'!P$34,'Raw-data'!P$35,FALSE)</f>
        <v>1.787720018560638E-188</v>
      </c>
    </row>
    <row r="52" spans="1:3" x14ac:dyDescent="0.35">
      <c r="A52">
        <f t="shared" si="1"/>
        <v>-44.999999999999929</v>
      </c>
      <c r="B52">
        <f t="shared" si="0"/>
        <v>2.8625185805495971E-20</v>
      </c>
      <c r="C52">
        <f>_xlfn.NORM.DIST(A52,'Raw-data'!P$34,'Raw-data'!P$35,FALSE)</f>
        <v>1.1454383417390068E-187</v>
      </c>
    </row>
    <row r="53" spans="1:3" x14ac:dyDescent="0.35">
      <c r="A53">
        <f t="shared" si="1"/>
        <v>-44.899999999999928</v>
      </c>
      <c r="B53">
        <f t="shared" si="0"/>
        <v>3.1635722876746022E-20</v>
      </c>
      <c r="C53">
        <f>_xlfn.NORM.DIST(A53,'Raw-data'!P$34,'Raw-data'!P$35,FALSE)</f>
        <v>7.3097357343201783E-187</v>
      </c>
    </row>
    <row r="54" spans="1:3" x14ac:dyDescent="0.35">
      <c r="A54">
        <f t="shared" si="1"/>
        <v>-44.799999999999926</v>
      </c>
      <c r="B54">
        <f t="shared" si="0"/>
        <v>3.4962880895680221E-20</v>
      </c>
      <c r="C54">
        <f>_xlfn.NORM.DIST(A54,'Raw-data'!P$34,'Raw-data'!P$35,FALSE)</f>
        <v>4.6461088833741752E-186</v>
      </c>
    </row>
    <row r="55" spans="1:3" x14ac:dyDescent="0.35">
      <c r="A55">
        <f t="shared" si="1"/>
        <v>-44.699999999999925</v>
      </c>
      <c r="B55">
        <f t="shared" si="0"/>
        <v>3.8639959178048484E-20</v>
      </c>
      <c r="C55">
        <f>_xlfn.NORM.DIST(A55,'Raw-data'!P$34,'Raw-data'!P$35,FALSE)</f>
        <v>2.9412696222450966E-185</v>
      </c>
    </row>
    <row r="56" spans="1:3" x14ac:dyDescent="0.35">
      <c r="A56">
        <f t="shared" si="1"/>
        <v>-44.599999999999923</v>
      </c>
      <c r="B56">
        <f t="shared" si="0"/>
        <v>4.2703759159209449E-20</v>
      </c>
      <c r="C56">
        <f>_xlfn.NORM.DIST(A56,'Raw-data'!P$34,'Raw-data'!P$35,FALSE)</f>
        <v>1.8545478303364184E-184</v>
      </c>
    </row>
    <row r="57" spans="1:3" x14ac:dyDescent="0.35">
      <c r="A57">
        <f t="shared" si="1"/>
        <v>-44.499999999999922</v>
      </c>
      <c r="B57">
        <f t="shared" si="0"/>
        <v>4.7194952715264921E-20</v>
      </c>
      <c r="C57">
        <f>_xlfn.NORM.DIST(A57,'Raw-data'!P$34,'Raw-data'!P$35,FALSE)</f>
        <v>1.1646595354485772E-183</v>
      </c>
    </row>
    <row r="58" spans="1:3" x14ac:dyDescent="0.35">
      <c r="A58">
        <f t="shared" si="1"/>
        <v>-44.39999999999992</v>
      </c>
      <c r="B58">
        <f t="shared" si="0"/>
        <v>5.215848922086619E-20</v>
      </c>
      <c r="C58">
        <f>_xlfn.NORM.DIST(A58,'Raw-data'!P$34,'Raw-data'!P$35,FALSE)</f>
        <v>7.2848008206542328E-183</v>
      </c>
    </row>
    <row r="59" spans="1:3" x14ac:dyDescent="0.35">
      <c r="A59">
        <f t="shared" si="1"/>
        <v>-44.299999999999919</v>
      </c>
      <c r="B59">
        <f t="shared" si="0"/>
        <v>5.7644045417663538E-20</v>
      </c>
      <c r="C59">
        <f>_xlfn.NORM.DIST(A59,'Raw-data'!P$34,'Raw-data'!P$35,FALSE)</f>
        <v>4.5383096444541097E-182</v>
      </c>
    </row>
    <row r="60" spans="1:3" x14ac:dyDescent="0.35">
      <c r="A60">
        <f t="shared" si="1"/>
        <v>-44.199999999999918</v>
      </c>
      <c r="B60">
        <f t="shared" si="0"/>
        <v>6.3706522595833636E-20</v>
      </c>
      <c r="C60">
        <f>_xlfn.NORM.DIST(A60,'Raw-data'!P$34,'Raw-data'!P$35,FALSE)</f>
        <v>2.8159718771401787E-181</v>
      </c>
    </row>
    <row r="61" spans="1:3" x14ac:dyDescent="0.35">
      <c r="A61">
        <f t="shared" si="1"/>
        <v>-44.099999999999916</v>
      </c>
      <c r="B61">
        <f t="shared" si="0"/>
        <v>7.0406596064644547E-20</v>
      </c>
      <c r="C61">
        <f>_xlfn.NORM.DIST(A61,'Raw-data'!P$34,'Raw-data'!P$35,FALSE)</f>
        <v>1.7402844892258756E-180</v>
      </c>
    </row>
    <row r="62" spans="1:3" x14ac:dyDescent="0.35">
      <c r="A62">
        <f t="shared" si="1"/>
        <v>-43.999999999999915</v>
      </c>
      <c r="B62">
        <f t="shared" si="0"/>
        <v>7.7811322411344599E-20</v>
      </c>
      <c r="C62">
        <f>_xlfn.NORM.DIST(A62,'Raw-data'!P$34,'Raw-data'!P$35,FALSE)</f>
        <v>1.0711984427595811E-179</v>
      </c>
    </row>
    <row r="63" spans="1:3" x14ac:dyDescent="0.35">
      <c r="A63">
        <f t="shared" si="1"/>
        <v>-43.899999999999913</v>
      </c>
      <c r="B63">
        <f t="shared" si="0"/>
        <v>8.5994810626026043E-20</v>
      </c>
      <c r="C63">
        <f>_xlfn.NORM.DIST(A63,'Raw-data'!P$34,'Raw-data'!P$35,FALSE)</f>
        <v>6.5671564537238549E-179</v>
      </c>
    </row>
    <row r="64" spans="1:3" x14ac:dyDescent="0.35">
      <c r="A64">
        <f t="shared" si="1"/>
        <v>-43.799999999999912</v>
      </c>
      <c r="B64">
        <f t="shared" si="0"/>
        <v>9.50389638093068E-20</v>
      </c>
      <c r="C64">
        <f>_xlfn.NORM.DIST(A64,'Raw-data'!P$34,'Raw-data'!P$35,FALSE)</f>
        <v>4.0099830802422283E-178</v>
      </c>
    </row>
    <row r="65" spans="1:3" x14ac:dyDescent="0.35">
      <c r="A65">
        <f t="shared" si="1"/>
        <v>-43.69999999999991</v>
      </c>
      <c r="B65">
        <f t="shared" si="0"/>
        <v>1.0503429888609E-19</v>
      </c>
      <c r="C65">
        <f>_xlfn.NORM.DIST(A65,'Raw-data'!P$34,'Raw-data'!P$35,FALSE)</f>
        <v>2.4387397913807933E-177</v>
      </c>
    </row>
    <row r="66" spans="1:3" x14ac:dyDescent="0.35">
      <c r="A66">
        <f t="shared" si="1"/>
        <v>-43.599999999999909</v>
      </c>
      <c r="B66">
        <f t="shared" si="0"/>
        <v>1.1608085252937222E-19</v>
      </c>
      <c r="C66">
        <f>_xlfn.NORM.DIST(A66,'Raw-data'!P$34,'Raw-data'!P$35,FALSE)</f>
        <v>1.477223254603097E-176</v>
      </c>
    </row>
    <row r="67" spans="1:3" x14ac:dyDescent="0.35">
      <c r="A67">
        <f t="shared" si="1"/>
        <v>-43.499999999999908</v>
      </c>
      <c r="B67">
        <f t="shared" ref="B67:B130" si="2">EXP(A67)</f>
        <v>1.2828918236089033E-19</v>
      </c>
      <c r="C67">
        <f>_xlfn.NORM.DIST(A67,'Raw-data'!P$34,'Raw-data'!P$35,FALSE)</f>
        <v>8.9121924083914131E-176</v>
      </c>
    </row>
    <row r="68" spans="1:3" x14ac:dyDescent="0.35">
      <c r="A68">
        <f t="shared" ref="A68:A102" si="3">A67+0.1</f>
        <v>-43.399999999999906</v>
      </c>
      <c r="B68">
        <f t="shared" si="2"/>
        <v>1.4178147344895955E-19</v>
      </c>
      <c r="C68">
        <f>_xlfn.NORM.DIST(A68,'Raw-data'!P$34,'Raw-data'!P$35,FALSE)</f>
        <v>5.3552619551549216E-175</v>
      </c>
    </row>
    <row r="69" spans="1:3" x14ac:dyDescent="0.35">
      <c r="A69">
        <f t="shared" si="3"/>
        <v>-43.299999999999905</v>
      </c>
      <c r="B69">
        <f t="shared" si="2"/>
        <v>1.5669276117770492E-19</v>
      </c>
      <c r="C69">
        <f>_xlfn.NORM.DIST(A69,'Raw-data'!P$34,'Raw-data'!P$35,FALSE)</f>
        <v>3.2050486915545276E-174</v>
      </c>
    </row>
    <row r="70" spans="1:3" x14ac:dyDescent="0.35">
      <c r="A70">
        <f t="shared" si="3"/>
        <v>-43.199999999999903</v>
      </c>
      <c r="B70">
        <f t="shared" si="2"/>
        <v>1.7317228272657259E-19</v>
      </c>
      <c r="C70">
        <f>_xlfn.NORM.DIST(A70,'Raw-data'!P$34,'Raw-data'!P$35,FALSE)</f>
        <v>1.9104966968424899E-173</v>
      </c>
    </row>
    <row r="71" spans="1:3" x14ac:dyDescent="0.35">
      <c r="A71">
        <f t="shared" si="3"/>
        <v>-43.099999999999902</v>
      </c>
      <c r="B71">
        <f t="shared" si="2"/>
        <v>1.913849706861821E-19</v>
      </c>
      <c r="C71">
        <f>_xlfn.NORM.DIST(A71,'Raw-data'!P$34,'Raw-data'!P$35,FALSE)</f>
        <v>1.134268046034361E-172</v>
      </c>
    </row>
    <row r="72" spans="1:3" x14ac:dyDescent="0.35">
      <c r="A72">
        <f t="shared" si="3"/>
        <v>-42.999999999999901</v>
      </c>
      <c r="B72">
        <f t="shared" si="2"/>
        <v>2.1151310375912909E-19</v>
      </c>
      <c r="C72">
        <f>_xlfn.NORM.DIST(A72,'Raw-data'!P$34,'Raw-data'!P$35,FALSE)</f>
        <v>6.707224622931326E-172</v>
      </c>
    </row>
    <row r="73" spans="1:3" x14ac:dyDescent="0.35">
      <c r="A73">
        <f t="shared" si="3"/>
        <v>-42.899999999999899</v>
      </c>
      <c r="B73">
        <f t="shared" si="2"/>
        <v>2.3375813106650675E-19</v>
      </c>
      <c r="C73">
        <f>_xlfn.NORM.DIST(A73,'Raw-data'!P$34,'Raw-data'!P$35,FALSE)</f>
        <v>3.9502788307378715E-171</v>
      </c>
    </row>
    <row r="74" spans="1:3" x14ac:dyDescent="0.35">
      <c r="A74">
        <f t="shared" si="3"/>
        <v>-42.799999999999898</v>
      </c>
      <c r="B74">
        <f t="shared" si="2"/>
        <v>2.5834268831841918E-19</v>
      </c>
      <c r="C74">
        <f>_xlfn.NORM.DIST(A74,'Raw-data'!P$34,'Raw-data'!P$35,FALSE)</f>
        <v>2.3172367038271763E-170</v>
      </c>
    </row>
    <row r="75" spans="1:3" x14ac:dyDescent="0.35">
      <c r="A75">
        <f t="shared" si="3"/>
        <v>-42.699999999999896</v>
      </c>
      <c r="B75">
        <f t="shared" si="2"/>
        <v>2.8551282602699863E-19</v>
      </c>
      <c r="C75">
        <f>_xlfn.NORM.DIST(A75,'Raw-data'!P$34,'Raw-data'!P$35,FALSE)</f>
        <v>1.3538507608429533E-169</v>
      </c>
    </row>
    <row r="76" spans="1:3" x14ac:dyDescent="0.35">
      <c r="A76">
        <f t="shared" si="3"/>
        <v>-42.599999999999895</v>
      </c>
      <c r="B76">
        <f t="shared" si="2"/>
        <v>3.155404720626312E-19</v>
      </c>
      <c r="C76">
        <f>_xlfn.NORM.DIST(A76,'Raw-data'!P$34,'Raw-data'!P$35,FALSE)</f>
        <v>7.8782350657188018E-169</v>
      </c>
    </row>
    <row r="77" spans="1:3" x14ac:dyDescent="0.35">
      <c r="A77">
        <f t="shared" si="3"/>
        <v>-42.499999999999893</v>
      </c>
      <c r="B77">
        <f t="shared" si="2"/>
        <v>3.4872615319948182E-19</v>
      </c>
      <c r="C77">
        <f>_xlfn.NORM.DIST(A77,'Raw-data'!P$34,'Raw-data'!P$35,FALSE)</f>
        <v>4.5660937427221924E-168</v>
      </c>
    </row>
    <row r="78" spans="1:3" x14ac:dyDescent="0.35">
      <c r="A78">
        <f t="shared" si="3"/>
        <v>-42.399999999999892</v>
      </c>
      <c r="B78">
        <f t="shared" si="2"/>
        <v>3.8540200288846083E-19</v>
      </c>
      <c r="C78">
        <f>_xlfn.NORM.DIST(A78,'Raw-data'!P$34,'Raw-data'!P$35,FALSE)</f>
        <v>2.6358364472397789E-167</v>
      </c>
    </row>
    <row r="79" spans="1:3" x14ac:dyDescent="0.35">
      <c r="A79">
        <f t="shared" si="3"/>
        <v>-42.299999999999891</v>
      </c>
      <c r="B79">
        <f t="shared" si="2"/>
        <v>4.2593508536043427E-19</v>
      </c>
      <c r="C79">
        <f>_xlfn.NORM.DIST(A79,'Raw-data'!P$34,'Raw-data'!P$35,FALSE)</f>
        <v>1.5154787165489862E-166</v>
      </c>
    </row>
    <row r="80" spans="1:3" x14ac:dyDescent="0.35">
      <c r="A80">
        <f t="shared" si="3"/>
        <v>-42.199999999999889</v>
      </c>
      <c r="B80">
        <f t="shared" si="2"/>
        <v>4.7073106932842119E-19</v>
      </c>
      <c r="C80">
        <f>_xlfn.NORM.DIST(A80,'Raw-data'!P$34,'Raw-data'!P$35,FALSE)</f>
        <v>8.6783861632231073E-166</v>
      </c>
    </row>
    <row r="81" spans="1:3" x14ac:dyDescent="0.35">
      <c r="A81">
        <f t="shared" si="3"/>
        <v>-42.099999999999888</v>
      </c>
      <c r="B81">
        <f t="shared" si="2"/>
        <v>5.2023828805642331E-19</v>
      </c>
      <c r="C81">
        <f>_xlfn.NORM.DIST(A81,'Raw-data'!P$34,'Raw-data'!P$35,FALSE)</f>
        <v>4.9497794432889606E-165</v>
      </c>
    </row>
    <row r="82" spans="1:3" x14ac:dyDescent="0.35">
      <c r="A82">
        <f t="shared" si="3"/>
        <v>-41.999999999999886</v>
      </c>
      <c r="B82">
        <f t="shared" si="2"/>
        <v>5.7495222642942138E-19</v>
      </c>
      <c r="C82">
        <f>_xlfn.NORM.DIST(A82,'Raw-data'!P$34,'Raw-data'!P$35,FALSE)</f>
        <v>2.8118391361974184E-164</v>
      </c>
    </row>
    <row r="83" spans="1:3" x14ac:dyDescent="0.35">
      <c r="A83">
        <f t="shared" si="3"/>
        <v>-41.899999999999885</v>
      </c>
      <c r="B83">
        <f t="shared" si="2"/>
        <v>6.3542047993264209E-19</v>
      </c>
      <c r="C83">
        <f>_xlfn.NORM.DIST(A83,'Raw-data'!P$34,'Raw-data'!P$35,FALSE)</f>
        <v>1.5909364861212464E-163</v>
      </c>
    </row>
    <row r="84" spans="1:3" x14ac:dyDescent="0.35">
      <c r="A84">
        <f t="shared" si="3"/>
        <v>-41.799999999999883</v>
      </c>
      <c r="B84">
        <f t="shared" si="2"/>
        <v>7.0224823517122771E-19</v>
      </c>
      <c r="C84">
        <f>_xlfn.NORM.DIST(A84,'Raw-data'!P$34,'Raw-data'!P$35,FALSE)</f>
        <v>8.9654678931813219E-163</v>
      </c>
    </row>
    <row r="85" spans="1:3" x14ac:dyDescent="0.35">
      <c r="A85">
        <f t="shared" si="3"/>
        <v>-41.699999999999882</v>
      </c>
      <c r="B85">
        <f t="shared" si="2"/>
        <v>7.7610432678119017E-19</v>
      </c>
      <c r="C85">
        <f>_xlfn.NORM.DIST(A85,'Raw-data'!P$34,'Raw-data'!P$35,FALSE)</f>
        <v>5.0321180904557969E-162</v>
      </c>
    </row>
    <row r="86" spans="1:3" x14ac:dyDescent="0.35">
      <c r="A86">
        <f t="shared" si="3"/>
        <v>-41.599999999999881</v>
      </c>
      <c r="B86">
        <f t="shared" si="2"/>
        <v>8.5772793135125161E-19</v>
      </c>
      <c r="C86">
        <f>_xlfn.NORM.DIST(A86,'Raw-data'!P$34,'Raw-data'!P$35,FALSE)</f>
        <v>2.8131081956848638E-161</v>
      </c>
    </row>
    <row r="87" spans="1:3" x14ac:dyDescent="0.35">
      <c r="A87">
        <f t="shared" si="3"/>
        <v>-41.499999999999879</v>
      </c>
      <c r="B87">
        <f t="shared" si="2"/>
        <v>9.4793596535059006E-19</v>
      </c>
      <c r="C87">
        <f>_xlfn.NORM.DIST(A87,'Raw-data'!P$34,'Raw-data'!P$35,FALSE)</f>
        <v>1.5663174802445474E-160</v>
      </c>
    </row>
    <row r="88" spans="1:3" x14ac:dyDescent="0.35">
      <c r="A88">
        <f t="shared" si="3"/>
        <v>-41.399999999999878</v>
      </c>
      <c r="B88">
        <f t="shared" si="2"/>
        <v>1.0476312611034384E-18</v>
      </c>
      <c r="C88">
        <f>_xlfn.NORM.DIST(A88,'Raw-data'!P$34,'Raw-data'!P$35,FALSE)</f>
        <v>8.6862215144534796E-160</v>
      </c>
    </row>
    <row r="89" spans="1:3" x14ac:dyDescent="0.35">
      <c r="A89">
        <f t="shared" si="3"/>
        <v>-41.299999999999876</v>
      </c>
      <c r="B89">
        <f t="shared" si="2"/>
        <v>1.1578116026384373E-18</v>
      </c>
      <c r="C89">
        <f>_xlfn.NORM.DIST(A89,'Raw-data'!P$34,'Raw-data'!P$35,FALSE)</f>
        <v>4.7977736314216769E-159</v>
      </c>
    </row>
    <row r="90" spans="1:3" x14ac:dyDescent="0.35">
      <c r="A90">
        <f t="shared" si="3"/>
        <v>-41.199999999999875</v>
      </c>
      <c r="B90">
        <f t="shared" si="2"/>
        <v>1.2795797118465605E-18</v>
      </c>
      <c r="C90">
        <f>_xlfn.NORM.DIST(A90,'Raw-data'!P$34,'Raw-data'!P$35,FALSE)</f>
        <v>2.6394069322712177E-158</v>
      </c>
    </row>
    <row r="91" spans="1:3" x14ac:dyDescent="0.35">
      <c r="A91">
        <f t="shared" si="3"/>
        <v>-41.099999999999874</v>
      </c>
      <c r="B91">
        <f t="shared" si="2"/>
        <v>1.4141542848924377E-18</v>
      </c>
      <c r="C91">
        <f>_xlfn.NORM.DIST(A91,'Raw-data'!P$34,'Raw-data'!P$35,FALSE)</f>
        <v>1.4462078009460888E-157</v>
      </c>
    </row>
    <row r="92" spans="1:3" x14ac:dyDescent="0.35">
      <c r="A92">
        <f t="shared" si="3"/>
        <v>-40.999999999999872</v>
      </c>
      <c r="B92">
        <f t="shared" si="2"/>
        <v>1.5628821893351887E-18</v>
      </c>
      <c r="C92">
        <f>_xlfn.NORM.DIST(A92,'Raw-data'!P$34,'Raw-data'!P$35,FALSE)</f>
        <v>7.8924673443470519E-157</v>
      </c>
    </row>
    <row r="93" spans="1:3" x14ac:dyDescent="0.35">
      <c r="A93">
        <f t="shared" si="3"/>
        <v>-40.899999999999871</v>
      </c>
      <c r="B93">
        <f t="shared" si="2"/>
        <v>1.7272519440316511E-18</v>
      </c>
      <c r="C93">
        <f>_xlfn.NORM.DIST(A93,'Raw-data'!P$34,'Raw-data'!P$35,FALSE)</f>
        <v>4.2899539910939176E-156</v>
      </c>
    </row>
    <row r="94" spans="1:3" x14ac:dyDescent="0.35">
      <c r="A94">
        <f t="shared" si="3"/>
        <v>-40.799999999999869</v>
      </c>
      <c r="B94">
        <f t="shared" si="2"/>
        <v>1.9089086167334096E-18</v>
      </c>
      <c r="C94">
        <f>_xlfn.NORM.DIST(A94,'Raw-data'!P$34,'Raw-data'!P$35,FALSE)</f>
        <v>2.3224705858618634E-155</v>
      </c>
    </row>
    <row r="95" spans="1:3" x14ac:dyDescent="0.35">
      <c r="A95">
        <f t="shared" si="3"/>
        <v>-40.699999999999868</v>
      </c>
      <c r="B95">
        <f t="shared" si="2"/>
        <v>2.1096702884777799E-18</v>
      </c>
      <c r="C95">
        <f>_xlfn.NORM.DIST(A95,'Raw-data'!P$34,'Raw-data'!P$35,FALSE)</f>
        <v>1.2522918588332578E-154</v>
      </c>
    </row>
    <row r="96" spans="1:3" x14ac:dyDescent="0.35">
      <c r="A96">
        <f t="shared" si="3"/>
        <v>-40.599999999999866</v>
      </c>
      <c r="B96">
        <f t="shared" si="2"/>
        <v>2.3315462495539077E-18</v>
      </c>
      <c r="C96">
        <f>_xlfn.NORM.DIST(A96,'Raw-data'!P$34,'Raw-data'!P$35,FALSE)</f>
        <v>6.7254080463150788E-154</v>
      </c>
    </row>
    <row r="97" spans="1:3" x14ac:dyDescent="0.35">
      <c r="A97">
        <f t="shared" si="3"/>
        <v>-40.499999999999865</v>
      </c>
      <c r="B97">
        <f t="shared" si="2"/>
        <v>2.5767571091553289E-18</v>
      </c>
      <c r="C97">
        <f>_xlfn.NORM.DIST(A97,'Raw-data'!P$34,'Raw-data'!P$35,FALSE)</f>
        <v>3.5974061109719067E-153</v>
      </c>
    </row>
    <row r="98" spans="1:3" x14ac:dyDescent="0.35">
      <c r="A98">
        <f t="shared" si="3"/>
        <v>-40.399999999999864</v>
      </c>
      <c r="B98">
        <f t="shared" si="2"/>
        <v>2.8477570199831504E-18</v>
      </c>
      <c r="C98">
        <f>_xlfn.NORM.DIST(A98,'Raw-data'!P$34,'Raw-data'!P$35,FALSE)</f>
        <v>1.9165406892627527E-152</v>
      </c>
    </row>
    <row r="99" spans="1:3" x14ac:dyDescent="0.35">
      <c r="A99">
        <f t="shared" si="3"/>
        <v>-40.299999999999862</v>
      </c>
      <c r="B99">
        <f t="shared" si="2"/>
        <v>3.1472582402311535E-18</v>
      </c>
      <c r="C99">
        <f>_xlfn.NORM.DIST(A99,'Raw-data'!P$34,'Raw-data'!P$35,FALSE)</f>
        <v>1.016961160946333E-151</v>
      </c>
    </row>
    <row r="100" spans="1:3" x14ac:dyDescent="0.35">
      <c r="A100">
        <f t="shared" si="3"/>
        <v>-40.199999999999861</v>
      </c>
      <c r="B100">
        <f t="shared" si="2"/>
        <v>3.4782582787774157E-18</v>
      </c>
      <c r="C100">
        <f>_xlfn.NORM.DIST(A100,'Raw-data'!P$34,'Raw-data'!P$35,FALSE)</f>
        <v>5.3746283295673497E-151</v>
      </c>
    </row>
    <row r="101" spans="1:3" x14ac:dyDescent="0.35">
      <c r="A101">
        <f t="shared" si="3"/>
        <v>-40.099999999999859</v>
      </c>
      <c r="B101">
        <f t="shared" si="2"/>
        <v>3.8440698952606637E-18</v>
      </c>
      <c r="C101">
        <f>_xlfn.NORM.DIST(A101,'Raw-data'!P$34,'Raw-data'!P$35,FALSE)</f>
        <v>2.8291127370677681E-150</v>
      </c>
    </row>
    <row r="102" spans="1:3" x14ac:dyDescent="0.35">
      <c r="A102">
        <f t="shared" si="3"/>
        <v>-39.999999999999858</v>
      </c>
      <c r="B102">
        <f t="shared" si="2"/>
        <v>4.2483542552921928E-18</v>
      </c>
      <c r="C102">
        <f>_xlfn.NORM.DIST(A102,'Raw-data'!P$34,'Raw-data'!P$35,FALSE)</f>
        <v>1.4832344979253528E-149</v>
      </c>
    </row>
    <row r="103" spans="1:3" x14ac:dyDescent="0.35">
      <c r="A103">
        <f t="shared" ref="A103:A166" si="4">A102+0.1</f>
        <v>-39.899999999999856</v>
      </c>
      <c r="B103">
        <f t="shared" si="2"/>
        <v>4.6951575726318636E-18</v>
      </c>
      <c r="C103">
        <f>_xlfn.NORM.DIST(A103,'Raw-data'!P$34,'Raw-data'!P$35,FALSE)</f>
        <v>7.7451017755048051E-149</v>
      </c>
    </row>
    <row r="104" spans="1:3" x14ac:dyDescent="0.35">
      <c r="A104">
        <f t="shared" si="4"/>
        <v>-39.799999999999855</v>
      </c>
      <c r="B104">
        <f t="shared" si="2"/>
        <v>5.1889516050553929E-18</v>
      </c>
      <c r="C104">
        <f>_xlfn.NORM.DIST(A104,'Raw-data'!P$34,'Raw-data'!P$35,FALSE)</f>
        <v>4.0281180257505251E-148</v>
      </c>
    </row>
    <row r="105" spans="1:3" x14ac:dyDescent="0.35">
      <c r="A105">
        <f t="shared" si="4"/>
        <v>-39.699999999999854</v>
      </c>
      <c r="B105">
        <f t="shared" si="2"/>
        <v>5.7346784092091823E-18</v>
      </c>
      <c r="C105">
        <f>_xlfn.NORM.DIST(A105,'Raw-data'!P$34,'Raw-data'!P$35,FALSE)</f>
        <v>2.0865797687076639E-147</v>
      </c>
    </row>
    <row r="106" spans="1:3" x14ac:dyDescent="0.35">
      <c r="A106">
        <f t="shared" si="4"/>
        <v>-39.599999999999852</v>
      </c>
      <c r="B106">
        <f t="shared" si="2"/>
        <v>6.3377998023743159E-18</v>
      </c>
      <c r="C106">
        <f>_xlfn.NORM.DIST(A106,'Raw-data'!P$34,'Raw-data'!P$35,FALSE)</f>
        <v>1.0765285309194294E-146</v>
      </c>
    </row>
    <row r="107" spans="1:3" x14ac:dyDescent="0.35">
      <c r="A107">
        <f t="shared" si="4"/>
        <v>-39.499999999999851</v>
      </c>
      <c r="B107">
        <f t="shared" si="2"/>
        <v>7.00435202616969E-18</v>
      </c>
      <c r="C107">
        <f>_xlfn.NORM.DIST(A107,'Raw-data'!P$34,'Raw-data'!P$35,FALSE)</f>
        <v>5.5318939195166493E-146</v>
      </c>
    </row>
    <row r="108" spans="1:3" x14ac:dyDescent="0.35">
      <c r="A108">
        <f t="shared" si="4"/>
        <v>-39.399999999999849</v>
      </c>
      <c r="B108">
        <f t="shared" si="2"/>
        <v>7.7410061592869904E-18</v>
      </c>
      <c r="C108">
        <f>_xlfn.NORM.DIST(A108,'Raw-data'!P$34,'Raw-data'!P$35,FALSE)</f>
        <v>2.8312608884131705E-145</v>
      </c>
    </row>
    <row r="109" spans="1:3" x14ac:dyDescent="0.35">
      <c r="A109">
        <f t="shared" si="4"/>
        <v>-39.299999999999848</v>
      </c>
      <c r="B109">
        <f t="shared" si="2"/>
        <v>8.5551348838884584E-18</v>
      </c>
      <c r="C109">
        <f>_xlfn.NORM.DIST(A109,'Raw-data'!P$34,'Raw-data'!P$35,FALSE)</f>
        <v>1.443257033772579E-144</v>
      </c>
    </row>
    <row r="110" spans="1:3" x14ac:dyDescent="0.35">
      <c r="A110">
        <f t="shared" si="4"/>
        <v>-39.199999999999847</v>
      </c>
      <c r="B110">
        <f t="shared" si="2"/>
        <v>9.4548862738880192E-18</v>
      </c>
      <c r="C110">
        <f>_xlfn.NORM.DIST(A110,'Raw-data'!P$34,'Raw-data'!P$35,FALSE)</f>
        <v>7.3276585295119653E-144</v>
      </c>
    </row>
    <row r="111" spans="1:3" x14ac:dyDescent="0.35">
      <c r="A111">
        <f t="shared" si="4"/>
        <v>-39.099999999999845</v>
      </c>
      <c r="B111">
        <f t="shared" si="2"/>
        <v>1.0449265343613678E-17</v>
      </c>
      <c r="C111">
        <f>_xlfn.NORM.DIST(A111,'Raw-data'!P$34,'Raw-data'!P$35,FALSE)</f>
        <v>3.705480312075877E-143</v>
      </c>
    </row>
    <row r="112" spans="1:3" x14ac:dyDescent="0.35">
      <c r="A112">
        <f t="shared" si="4"/>
        <v>-38.999999999999844</v>
      </c>
      <c r="B112">
        <f t="shared" si="2"/>
        <v>1.1548224173017592E-17</v>
      </c>
      <c r="C112">
        <f>_xlfn.NORM.DIST(A112,'Raw-data'!P$34,'Raw-data'!P$35,FALSE)</f>
        <v>1.8663003793800713E-142</v>
      </c>
    </row>
    <row r="113" spans="1:3" x14ac:dyDescent="0.35">
      <c r="A113">
        <f t="shared" si="4"/>
        <v>-38.899999999999842</v>
      </c>
      <c r="B113">
        <f t="shared" si="2"/>
        <v>1.2762761511437256E-17</v>
      </c>
      <c r="C113">
        <f>_xlfn.NORM.DIST(A113,'Raw-data'!P$34,'Raw-data'!P$35,FALSE)</f>
        <v>9.3621657474031624E-142</v>
      </c>
    </row>
    <row r="114" spans="1:3" x14ac:dyDescent="0.35">
      <c r="A114">
        <f t="shared" si="4"/>
        <v>-38.799999999999841</v>
      </c>
      <c r="B114">
        <f t="shared" si="2"/>
        <v>1.4105032856775672E-17</v>
      </c>
      <c r="C114">
        <f>_xlfn.NORM.DIST(A114,'Raw-data'!P$34,'Raw-data'!P$35,FALSE)</f>
        <v>4.6776621792301357E-141</v>
      </c>
    </row>
    <row r="115" spans="1:3" x14ac:dyDescent="0.35">
      <c r="A115">
        <f t="shared" si="4"/>
        <v>-38.699999999999839</v>
      </c>
      <c r="B115">
        <f t="shared" si="2"/>
        <v>1.5588472111809966E-17</v>
      </c>
      <c r="C115">
        <f>_xlfn.NORM.DIST(A115,'Raw-data'!P$34,'Raw-data'!P$35,FALSE)</f>
        <v>2.3277649745009452E-140</v>
      </c>
    </row>
    <row r="116" spans="1:3" x14ac:dyDescent="0.35">
      <c r="A116">
        <f t="shared" si="4"/>
        <v>-38.599999999999838</v>
      </c>
      <c r="B116">
        <f t="shared" si="2"/>
        <v>1.7227926035205676E-17</v>
      </c>
      <c r="C116">
        <f>_xlfn.NORM.DIST(A116,'Raw-data'!P$34,'Raw-data'!P$35,FALSE)</f>
        <v>1.1537378790685166E-139</v>
      </c>
    </row>
    <row r="117" spans="1:3" x14ac:dyDescent="0.35">
      <c r="A117">
        <f t="shared" si="4"/>
        <v>-38.499999999999837</v>
      </c>
      <c r="B117">
        <f t="shared" si="2"/>
        <v>1.9039802832867636E-17</v>
      </c>
      <c r="C117">
        <f>_xlfn.NORM.DIST(A117,'Raw-data'!P$34,'Raw-data'!P$35,FALSE)</f>
        <v>5.6955139613278223E-139</v>
      </c>
    </row>
    <row r="118" spans="1:3" x14ac:dyDescent="0.35">
      <c r="A118">
        <f t="shared" si="4"/>
        <v>-38.399999999999835</v>
      </c>
      <c r="B118">
        <f t="shared" si="2"/>
        <v>2.104223637677967E-17</v>
      </c>
      <c r="C118">
        <f>_xlfn.NORM.DIST(A118,'Raw-data'!P$34,'Raw-data'!P$35,FALSE)</f>
        <v>2.8003765813042918E-138</v>
      </c>
    </row>
    <row r="119" spans="1:3" x14ac:dyDescent="0.35">
      <c r="A119">
        <f t="shared" si="4"/>
        <v>-38.299999999999834</v>
      </c>
      <c r="B119">
        <f t="shared" si="2"/>
        <v>2.325526769489041E-17</v>
      </c>
      <c r="C119">
        <f>_xlfn.NORM.DIST(A119,'Raw-data'!P$34,'Raw-data'!P$35,FALSE)</f>
        <v>1.3713796494908109E-137</v>
      </c>
    </row>
    <row r="120" spans="1:3" x14ac:dyDescent="0.35">
      <c r="A120">
        <f t="shared" si="4"/>
        <v>-38.199999999999832</v>
      </c>
      <c r="B120">
        <f t="shared" si="2"/>
        <v>2.5701045548457021E-17</v>
      </c>
      <c r="C120">
        <f>_xlfn.NORM.DIST(A120,'Raw-data'!P$34,'Raw-data'!P$35,FALSE)</f>
        <v>6.6889309212422662E-137</v>
      </c>
    </row>
    <row r="121" spans="1:3" x14ac:dyDescent="0.35">
      <c r="A121">
        <f t="shared" si="4"/>
        <v>-38.099999999999831</v>
      </c>
      <c r="B121">
        <f t="shared" si="2"/>
        <v>2.8404048104292322E-17</v>
      </c>
      <c r="C121">
        <f>_xlfn.NORM.DIST(A121,'Raw-data'!P$34,'Raw-data'!P$35,FALSE)</f>
        <v>3.2494770069730576E-136</v>
      </c>
    </row>
    <row r="122" spans="1:3" x14ac:dyDescent="0.35">
      <c r="A122">
        <f t="shared" si="4"/>
        <v>-37.999999999999829</v>
      </c>
      <c r="B122">
        <f t="shared" si="2"/>
        <v>3.1391327920485652E-17</v>
      </c>
      <c r="C122">
        <f>_xlfn.NORM.DIST(A122,'Raw-data'!P$34,'Raw-data'!P$35,FALSE)</f>
        <v>1.5722730585917702E-135</v>
      </c>
    </row>
    <row r="123" spans="1:3" x14ac:dyDescent="0.35">
      <c r="A123">
        <f t="shared" si="4"/>
        <v>-37.899999999999828</v>
      </c>
      <c r="B123">
        <f t="shared" si="2"/>
        <v>3.4692782697496887E-17</v>
      </c>
      <c r="C123">
        <f>_xlfn.NORM.DIST(A123,'Raw-data'!P$34,'Raw-data'!P$35,FALSE)</f>
        <v>7.5770512394681748E-135</v>
      </c>
    </row>
    <row r="124" spans="1:3" x14ac:dyDescent="0.35">
      <c r="A124">
        <f t="shared" si="4"/>
        <v>-37.799999999999827</v>
      </c>
      <c r="B124">
        <f t="shared" si="2"/>
        <v>3.8341454504391629E-17</v>
      </c>
      <c r="C124">
        <f>_xlfn.NORM.DIST(A124,'Raw-data'!P$34,'Raw-data'!P$35,FALSE)</f>
        <v>3.6368904762987281E-134</v>
      </c>
    </row>
    <row r="125" spans="1:3" x14ac:dyDescent="0.35">
      <c r="A125">
        <f t="shared" si="4"/>
        <v>-37.699999999999825</v>
      </c>
      <c r="B125">
        <f t="shared" si="2"/>
        <v>4.237386047497423E-17</v>
      </c>
      <c r="C125">
        <f>_xlfn.NORM.DIST(A125,'Raw-data'!P$34,'Raw-data'!P$35,FALSE)</f>
        <v>1.7386732327255908E-133</v>
      </c>
    </row>
    <row r="126" spans="1:3" x14ac:dyDescent="0.35">
      <c r="A126">
        <f t="shared" si="4"/>
        <v>-37.599999999999824</v>
      </c>
      <c r="B126">
        <f t="shared" si="2"/>
        <v>4.683035828353674E-17</v>
      </c>
      <c r="C126">
        <f>_xlfn.NORM.DIST(A126,'Raw-data'!P$34,'Raw-data'!P$35,FALSE)</f>
        <v>8.2787250769747795E-133</v>
      </c>
    </row>
    <row r="127" spans="1:3" x14ac:dyDescent="0.35">
      <c r="A127">
        <f t="shared" si="4"/>
        <v>-37.499999999999822</v>
      </c>
      <c r="B127">
        <f t="shared" si="2"/>
        <v>5.1755550058027877E-17</v>
      </c>
      <c r="C127">
        <f>_xlfn.NORM.DIST(A127,'Raw-data'!P$34,'Raw-data'!P$35,FALSE)</f>
        <v>3.9261483020865949E-132</v>
      </c>
    </row>
    <row r="128" spans="1:3" x14ac:dyDescent="0.35">
      <c r="A128">
        <f t="shared" si="4"/>
        <v>-37.399999999999821</v>
      </c>
      <c r="B128">
        <f t="shared" si="2"/>
        <v>5.7198728773140894E-17</v>
      </c>
      <c r="C128">
        <f>_xlfn.NORM.DIST(A128,'Raw-data'!P$34,'Raw-data'!P$35,FALSE)</f>
        <v>1.8545036254724588E-131</v>
      </c>
    </row>
    <row r="129" spans="1:3" x14ac:dyDescent="0.35">
      <c r="A129">
        <f t="shared" si="4"/>
        <v>-37.29999999999982</v>
      </c>
      <c r="B129">
        <f t="shared" si="2"/>
        <v>6.3214371590972169E-17</v>
      </c>
      <c r="C129">
        <f>_xlfn.NORM.DIST(A129,'Raw-data'!P$34,'Raw-data'!P$35,FALSE)</f>
        <v>8.724617988497099E-131</v>
      </c>
    </row>
    <row r="130" spans="1:3" x14ac:dyDescent="0.35">
      <c r="A130">
        <f t="shared" si="4"/>
        <v>-37.199999999999818</v>
      </c>
      <c r="B130">
        <f t="shared" si="2"/>
        <v>6.9862685086769954E-17</v>
      </c>
      <c r="C130">
        <f>_xlfn.NORM.DIST(A130,'Raw-data'!P$34,'Raw-data'!P$35,FALSE)</f>
        <v>4.0881130863258047E-130</v>
      </c>
    </row>
    <row r="131" spans="1:3" x14ac:dyDescent="0.35">
      <c r="A131">
        <f t="shared" si="4"/>
        <v>-37.099999999999817</v>
      </c>
      <c r="B131">
        <f t="shared" ref="B131:B194" si="5">EXP(A131)</f>
        <v>7.7210207816575515E-17</v>
      </c>
      <c r="C131">
        <f>_xlfn.NORM.DIST(A131,'Raw-data'!P$34,'Raw-data'!P$35,FALSE)</f>
        <v>1.9079066794954595E-129</v>
      </c>
    </row>
    <row r="132" spans="1:3" x14ac:dyDescent="0.35">
      <c r="A132">
        <f t="shared" si="4"/>
        <v>-36.999999999999815</v>
      </c>
      <c r="B132">
        <f t="shared" si="5"/>
        <v>8.5330476257456423E-17</v>
      </c>
      <c r="C132">
        <f>_xlfn.NORM.DIST(A132,'Raw-data'!P$34,'Raw-data'!P$35,FALSE)</f>
        <v>8.8684782056965779E-129</v>
      </c>
    </row>
    <row r="133" spans="1:3" x14ac:dyDescent="0.35">
      <c r="A133">
        <f t="shared" si="4"/>
        <v>-36.899999999999814</v>
      </c>
      <c r="B133">
        <f t="shared" si="5"/>
        <v>9.4304760785285497E-17</v>
      </c>
      <c r="C133">
        <f>_xlfn.NORM.DIST(A133,'Raw-data'!P$34,'Raw-data'!P$35,FALSE)</f>
        <v>4.1058097787068512E-128</v>
      </c>
    </row>
    <row r="134" spans="1:3" x14ac:dyDescent="0.35">
      <c r="A134">
        <f t="shared" si="4"/>
        <v>-36.799999999999812</v>
      </c>
      <c r="B134">
        <f t="shared" si="5"/>
        <v>1.0422287905597846E-16</v>
      </c>
      <c r="C134">
        <f>_xlfn.NORM.DIST(A134,'Raw-data'!P$34,'Raw-data'!P$35,FALSE)</f>
        <v>1.8932427107168309E-127</v>
      </c>
    </row>
    <row r="135" spans="1:3" x14ac:dyDescent="0.35">
      <c r="A135">
        <f t="shared" si="4"/>
        <v>-36.699999999999811</v>
      </c>
      <c r="B135">
        <f t="shared" si="5"/>
        <v>1.1518409493078306E-16</v>
      </c>
      <c r="C135">
        <f>_xlfn.NORM.DIST(A135,'Raw-data'!P$34,'Raw-data'!P$35,FALSE)</f>
        <v>8.6950384953550164E-127</v>
      </c>
    </row>
    <row r="136" spans="1:3" x14ac:dyDescent="0.35">
      <c r="A136">
        <f t="shared" si="4"/>
        <v>-36.59999999999981</v>
      </c>
      <c r="B136">
        <f t="shared" si="5"/>
        <v>1.2729811194236624E-16</v>
      </c>
      <c r="C136">
        <f>_xlfn.NORM.DIST(A136,'Raw-data'!P$34,'Raw-data'!P$35,FALSE)</f>
        <v>3.977356062303144E-126</v>
      </c>
    </row>
    <row r="137" spans="1:3" x14ac:dyDescent="0.35">
      <c r="A137">
        <f t="shared" si="4"/>
        <v>-36.499999999999808</v>
      </c>
      <c r="B137">
        <f t="shared" si="5"/>
        <v>1.4068617124464166E-16</v>
      </c>
      <c r="C137">
        <f>_xlfn.NORM.DIST(A137,'Raw-data'!P$34,'Raw-data'!P$35,FALSE)</f>
        <v>1.8120708809042951E-125</v>
      </c>
    </row>
    <row r="138" spans="1:3" x14ac:dyDescent="0.35">
      <c r="A138">
        <f t="shared" si="4"/>
        <v>-36.399999999999807</v>
      </c>
      <c r="B138">
        <f t="shared" si="5"/>
        <v>1.5548226503498862E-16</v>
      </c>
      <c r="C138">
        <f>_xlfn.NORM.DIST(A138,'Raw-data'!P$34,'Raw-data'!P$35,FALSE)</f>
        <v>8.2226847146585333E-125</v>
      </c>
    </row>
    <row r="139" spans="1:3" x14ac:dyDescent="0.35">
      <c r="A139">
        <f t="shared" si="4"/>
        <v>-36.299999999999805</v>
      </c>
      <c r="B139">
        <f t="shared" si="5"/>
        <v>1.7183447759319981E-16</v>
      </c>
      <c r="C139">
        <f>_xlfn.NORM.DIST(A139,'Raw-data'!P$34,'Raw-data'!P$35,FALSE)</f>
        <v>3.716292099091793E-124</v>
      </c>
    </row>
    <row r="140" spans="1:3" x14ac:dyDescent="0.35">
      <c r="A140">
        <f t="shared" si="4"/>
        <v>-36.199999999999804</v>
      </c>
      <c r="B140">
        <f t="shared" si="5"/>
        <v>1.8990646735872619E-16</v>
      </c>
      <c r="C140">
        <f>_xlfn.NORM.DIST(A140,'Raw-data'!P$34,'Raw-data'!P$35,FALSE)</f>
        <v>1.672876162734487E-123</v>
      </c>
    </row>
    <row r="141" spans="1:3" x14ac:dyDescent="0.35">
      <c r="A141">
        <f t="shared" si="4"/>
        <v>-36.099999999999802</v>
      </c>
      <c r="B141">
        <f t="shared" si="5"/>
        <v>2.0987910487934672E-16</v>
      </c>
      <c r="C141">
        <f>_xlfn.NORM.DIST(A141,'Raw-data'!P$34,'Raw-data'!P$35,FALSE)</f>
        <v>7.5002456998078153E-123</v>
      </c>
    </row>
    <row r="142" spans="1:3" x14ac:dyDescent="0.35">
      <c r="A142">
        <f t="shared" si="4"/>
        <v>-35.999999999999801</v>
      </c>
      <c r="B142">
        <f t="shared" si="5"/>
        <v>2.3195228302440306E-16</v>
      </c>
      <c r="C142">
        <f>_xlfn.NORM.DIST(A142,'Raw-data'!P$34,'Raw-data'!P$35,FALSE)</f>
        <v>3.3492297132037679E-122</v>
      </c>
    </row>
    <row r="143" spans="1:3" x14ac:dyDescent="0.35">
      <c r="A143">
        <f t="shared" si="4"/>
        <v>-35.8999999999998</v>
      </c>
      <c r="B143">
        <f t="shared" si="5"/>
        <v>2.563469175798224E-16</v>
      </c>
      <c r="C143">
        <f>_xlfn.NORM.DIST(A143,'Raw-data'!P$34,'Raw-data'!P$35,FALSE)</f>
        <v>1.4896084502573176E-121</v>
      </c>
    </row>
    <row r="144" spans="1:3" x14ac:dyDescent="0.35">
      <c r="A144">
        <f t="shared" si="4"/>
        <v>-35.799999999999798</v>
      </c>
      <c r="B144">
        <f t="shared" si="5"/>
        <v>2.8330715824755509E-16</v>
      </c>
      <c r="C144">
        <f>_xlfn.NORM.DIST(A144,'Raw-data'!P$34,'Raw-data'!P$35,FALSE)</f>
        <v>6.5986799729867143E-121</v>
      </c>
    </row>
    <row r="145" spans="1:3" x14ac:dyDescent="0.35">
      <c r="A145">
        <f t="shared" si="4"/>
        <v>-35.699999999999797</v>
      </c>
      <c r="B145">
        <f t="shared" si="5"/>
        <v>3.1310283217785369E-16</v>
      </c>
      <c r="C145">
        <f>_xlfn.NORM.DIST(A145,'Raw-data'!P$34,'Raw-data'!P$35,FALSE)</f>
        <v>2.9113857505620591E-120</v>
      </c>
    </row>
    <row r="146" spans="1:3" x14ac:dyDescent="0.35">
      <c r="A146">
        <f t="shared" si="4"/>
        <v>-35.599999999999795</v>
      </c>
      <c r="B146">
        <f t="shared" si="5"/>
        <v>3.4603214449008444E-16</v>
      </c>
      <c r="C146">
        <f>_xlfn.NORM.DIST(A146,'Raw-data'!P$34,'Raw-data'!P$35,FALSE)</f>
        <v>1.2793818490820144E-119</v>
      </c>
    </row>
    <row r="147" spans="1:3" x14ac:dyDescent="0.35">
      <c r="A147">
        <f t="shared" si="4"/>
        <v>-35.499999999999794</v>
      </c>
      <c r="B147">
        <f t="shared" si="5"/>
        <v>3.8242466280979234E-16</v>
      </c>
      <c r="C147">
        <f>_xlfn.NORM.DIST(A147,'Raw-data'!P$34,'Raw-data'!P$35,FALSE)</f>
        <v>5.5996175358209033E-119</v>
      </c>
    </row>
    <row r="148" spans="1:3" x14ac:dyDescent="0.35">
      <c r="A148">
        <f t="shared" si="4"/>
        <v>-35.399999999999793</v>
      </c>
      <c r="B148">
        <f t="shared" si="5"/>
        <v>4.2264461569226879E-16</v>
      </c>
      <c r="C148">
        <f>_xlfn.NORM.DIST(A148,'Raw-data'!P$34,'Raw-data'!P$35,FALSE)</f>
        <v>2.4410366041553746E-118</v>
      </c>
    </row>
    <row r="149" spans="1:3" x14ac:dyDescent="0.35">
      <c r="A149">
        <f t="shared" si="4"/>
        <v>-35.299999999999791</v>
      </c>
      <c r="B149">
        <f t="shared" si="5"/>
        <v>4.6709453794435463E-16</v>
      </c>
      <c r="C149">
        <f>_xlfn.NORM.DIST(A149,'Raw-data'!P$34,'Raw-data'!P$35,FALSE)</f>
        <v>1.0598586919302345E-117</v>
      </c>
    </row>
    <row r="150" spans="1:3" x14ac:dyDescent="0.35">
      <c r="A150">
        <f t="shared" si="4"/>
        <v>-35.19999999999979</v>
      </c>
      <c r="B150">
        <f t="shared" si="5"/>
        <v>5.1621929932808355E-16</v>
      </c>
      <c r="C150">
        <f>_xlfn.NORM.DIST(A150,'Raw-data'!P$34,'Raw-data'!P$35,FALSE)</f>
        <v>4.5833116286868172E-117</v>
      </c>
    </row>
    <row r="151" spans="1:3" x14ac:dyDescent="0.35">
      <c r="A151">
        <f t="shared" si="4"/>
        <v>-35.099999999999788</v>
      </c>
      <c r="B151">
        <f t="shared" si="5"/>
        <v>5.7051055696678641E-16</v>
      </c>
      <c r="C151">
        <f>_xlfn.NORM.DIST(A151,'Raw-data'!P$34,'Raw-data'!P$35,FALSE)</f>
        <v>1.9740973013813081E-116</v>
      </c>
    </row>
    <row r="152" spans="1:3" x14ac:dyDescent="0.35">
      <c r="A152">
        <f t="shared" si="4"/>
        <v>-34.999999999999787</v>
      </c>
      <c r="B152">
        <f t="shared" si="5"/>
        <v>6.3051167601483332E-16</v>
      </c>
      <c r="C152">
        <f>_xlfn.NORM.DIST(A152,'Raw-data'!P$34,'Raw-data'!P$35,FALSE)</f>
        <v>8.468675067587629E-116</v>
      </c>
    </row>
    <row r="153" spans="1:3" x14ac:dyDescent="0.35">
      <c r="A153">
        <f t="shared" si="4"/>
        <v>-34.899999999999785</v>
      </c>
      <c r="B153">
        <f t="shared" si="5"/>
        <v>6.9682316783872965E-16</v>
      </c>
      <c r="C153">
        <f>_xlfn.NORM.DIST(A153,'Raw-data'!P$34,'Raw-data'!P$35,FALSE)</f>
        <v>3.6184296372580785E-115</v>
      </c>
    </row>
    <row r="154" spans="1:3" x14ac:dyDescent="0.35">
      <c r="A154">
        <f t="shared" si="4"/>
        <v>-34.799999999999784</v>
      </c>
      <c r="B154">
        <f t="shared" si="5"/>
        <v>7.7010870013671102E-16</v>
      </c>
      <c r="C154">
        <f>_xlfn.NORM.DIST(A154,'Raw-data'!P$34,'Raw-data'!P$35,FALSE)</f>
        <v>1.539864620875824E-114</v>
      </c>
    </row>
    <row r="155" spans="1:3" x14ac:dyDescent="0.35">
      <c r="A155">
        <f t="shared" si="4"/>
        <v>-34.699999999999783</v>
      </c>
      <c r="B155">
        <f t="shared" si="5"/>
        <v>8.5110173914813381E-16</v>
      </c>
      <c r="C155">
        <f>_xlfn.NORM.DIST(A155,'Raw-data'!P$34,'Raw-data'!P$35,FALSE)</f>
        <v>6.5268359512911693E-114</v>
      </c>
    </row>
    <row r="156" spans="1:3" x14ac:dyDescent="0.35">
      <c r="A156">
        <f t="shared" si="4"/>
        <v>-34.599999999999781</v>
      </c>
      <c r="B156">
        <f t="shared" si="5"/>
        <v>9.4061289043012462E-16</v>
      </c>
      <c r="C156">
        <f>_xlfn.NORM.DIST(A156,'Raw-data'!P$34,'Raw-data'!P$35,FALSE)</f>
        <v>2.7553742799812713E-113</v>
      </c>
    </row>
    <row r="157" spans="1:3" x14ac:dyDescent="0.35">
      <c r="A157">
        <f t="shared" si="4"/>
        <v>-34.49999999999978</v>
      </c>
      <c r="B157">
        <f t="shared" si="5"/>
        <v>1.0395380116704509E-15</v>
      </c>
      <c r="C157">
        <f>_xlfn.NORM.DIST(A157,'Raw-data'!P$34,'Raw-data'!P$35,FALSE)</f>
        <v>1.158553918138454E-112</v>
      </c>
    </row>
    <row r="158" spans="1:3" x14ac:dyDescent="0.35">
      <c r="A158">
        <f t="shared" si="4"/>
        <v>-34.399999999999778</v>
      </c>
      <c r="B158">
        <f t="shared" si="5"/>
        <v>1.1488671787323672E-15</v>
      </c>
      <c r="C158">
        <f>_xlfn.NORM.DIST(A158,'Raw-data'!P$34,'Raw-data'!P$35,FALSE)</f>
        <v>4.851875490932634E-112</v>
      </c>
    </row>
    <row r="159" spans="1:3" x14ac:dyDescent="0.35">
      <c r="A159">
        <f t="shared" si="4"/>
        <v>-34.299999999999777</v>
      </c>
      <c r="B159">
        <f t="shared" si="5"/>
        <v>1.2696945946666312E-15</v>
      </c>
      <c r="C159">
        <f>_xlfn.NORM.DIST(A159,'Raw-data'!P$34,'Raw-data'!P$35,FALSE)</f>
        <v>2.0237683126656301E-111</v>
      </c>
    </row>
    <row r="160" spans="1:3" x14ac:dyDescent="0.35">
      <c r="A160">
        <f t="shared" si="4"/>
        <v>-34.199999999999775</v>
      </c>
      <c r="B160">
        <f t="shared" si="5"/>
        <v>1.40322954086341E-15</v>
      </c>
      <c r="C160">
        <f>_xlfn.NORM.DIST(A160,'Raw-data'!P$34,'Raw-data'!P$35,FALSE)</f>
        <v>8.4075543374480641E-111</v>
      </c>
    </row>
    <row r="161" spans="1:3" x14ac:dyDescent="0.35">
      <c r="A161">
        <f t="shared" si="4"/>
        <v>-34.099999999999774</v>
      </c>
      <c r="B161">
        <f t="shared" si="5"/>
        <v>1.5508084799468865E-15</v>
      </c>
      <c r="C161">
        <f>_xlfn.NORM.DIST(A161,'Raw-data'!P$34,'Raw-data'!P$35,FALSE)</f>
        <v>3.4788549475788254E-110</v>
      </c>
    </row>
    <row r="162" spans="1:3" x14ac:dyDescent="0.35">
      <c r="A162">
        <f t="shared" si="4"/>
        <v>-33.999999999999773</v>
      </c>
      <c r="B162">
        <f t="shared" si="5"/>
        <v>1.7139084315424027E-15</v>
      </c>
      <c r="C162">
        <f>_xlfn.NORM.DIST(A162,'Raw-data'!P$34,'Raw-data'!P$35,FALSE)</f>
        <v>1.4337079923036653E-109</v>
      </c>
    </row>
    <row r="163" spans="1:3" x14ac:dyDescent="0.35">
      <c r="A163">
        <f t="shared" si="4"/>
        <v>-33.899999999999771</v>
      </c>
      <c r="B163">
        <f t="shared" si="5"/>
        <v>1.8941617547853132E-15</v>
      </c>
      <c r="C163">
        <f>_xlfn.NORM.DIST(A163,'Raw-data'!P$34,'Raw-data'!P$35,FALSE)</f>
        <v>5.8849508290370708E-109</v>
      </c>
    </row>
    <row r="164" spans="1:3" x14ac:dyDescent="0.35">
      <c r="A164">
        <f t="shared" si="4"/>
        <v>-33.79999999999977</v>
      </c>
      <c r="B164">
        <f t="shared" si="5"/>
        <v>2.0933724855198671E-15</v>
      </c>
      <c r="C164">
        <f>_xlfn.NORM.DIST(A164,'Raw-data'!P$34,'Raw-data'!P$35,FALSE)</f>
        <v>2.4059285058253148E-108</v>
      </c>
    </row>
    <row r="165" spans="1:3" x14ac:dyDescent="0.35">
      <c r="A165">
        <f t="shared" si="4"/>
        <v>-33.699999999999768</v>
      </c>
      <c r="B165">
        <f t="shared" si="5"/>
        <v>2.3135343916962954E-15</v>
      </c>
      <c r="C165">
        <f>_xlfn.NORM.DIST(A165,'Raw-data'!P$34,'Raw-data'!P$35,FALSE)</f>
        <v>9.7967120687954352E-108</v>
      </c>
    </row>
    <row r="166" spans="1:3" x14ac:dyDescent="0.35">
      <c r="A166">
        <f t="shared" si="4"/>
        <v>-33.599999999999767</v>
      </c>
      <c r="B166">
        <f t="shared" si="5"/>
        <v>2.5568509276705832E-15</v>
      </c>
      <c r="C166">
        <f>_xlfn.NORM.DIST(A166,'Raw-data'!P$34,'Raw-data'!P$35,FALSE)</f>
        <v>3.9731569154301433E-107</v>
      </c>
    </row>
    <row r="167" spans="1:3" x14ac:dyDescent="0.35">
      <c r="A167">
        <f t="shared" ref="A167:A230" si="6">A166+0.1</f>
        <v>-33.499999999999766</v>
      </c>
      <c r="B167">
        <f t="shared" si="5"/>
        <v>2.8257572871162737E-15</v>
      </c>
      <c r="C167">
        <f>_xlfn.NORM.DIST(A167,'Raw-data'!P$34,'Raw-data'!P$35,FALSE)</f>
        <v>1.6049031804743613E-106</v>
      </c>
    </row>
    <row r="168" spans="1:3" x14ac:dyDescent="0.35">
      <c r="A168">
        <f t="shared" si="6"/>
        <v>-33.399999999999764</v>
      </c>
      <c r="B168">
        <f t="shared" si="5"/>
        <v>3.122944775261248E-15</v>
      </c>
      <c r="C168">
        <f>_xlfn.NORM.DIST(A168,'Raw-data'!P$34,'Raw-data'!P$35,FALSE)</f>
        <v>6.4568352468812376E-106</v>
      </c>
    </row>
    <row r="169" spans="1:3" x14ac:dyDescent="0.35">
      <c r="A169">
        <f t="shared" si="6"/>
        <v>-33.299999999999763</v>
      </c>
      <c r="B169">
        <f t="shared" si="5"/>
        <v>3.4513877443750256E-15</v>
      </c>
      <c r="C169">
        <f>_xlfn.NORM.DIST(A169,'Raw-data'!P$34,'Raw-data'!P$35,FALSE)</f>
        <v>2.587309120401536E-105</v>
      </c>
    </row>
    <row r="170" spans="1:3" x14ac:dyDescent="0.35">
      <c r="A170">
        <f t="shared" si="6"/>
        <v>-33.199999999999761</v>
      </c>
      <c r="B170">
        <f t="shared" si="5"/>
        <v>3.8143733620859911E-15</v>
      </c>
      <c r="C170">
        <f>_xlfn.NORM.DIST(A170,'Raw-data'!P$34,'Raw-data'!P$35,FALSE)</f>
        <v>1.0326060870509637E-104</v>
      </c>
    </row>
    <row r="171" spans="1:3" x14ac:dyDescent="0.35">
      <c r="A171">
        <f t="shared" si="6"/>
        <v>-33.09999999999976</v>
      </c>
      <c r="B171">
        <f t="shared" si="5"/>
        <v>4.2155345104598752E-15</v>
      </c>
      <c r="C171">
        <f>_xlfn.NORM.DIST(A171,'Raw-data'!P$34,'Raw-data'!P$35,FALSE)</f>
        <v>4.1046751227160573E-104</v>
      </c>
    </row>
    <row r="172" spans="1:3" x14ac:dyDescent="0.35">
      <c r="A172">
        <f t="shared" si="6"/>
        <v>-32.999999999999758</v>
      </c>
      <c r="B172">
        <f t="shared" si="5"/>
        <v>4.6588861451045227E-15</v>
      </c>
      <c r="C172">
        <f>_xlfn.NORM.DIST(A172,'Raw-data'!P$34,'Raw-data'!P$35,FALSE)</f>
        <v>1.6251020743478808E-103</v>
      </c>
    </row>
    <row r="173" spans="1:3" x14ac:dyDescent="0.35">
      <c r="A173">
        <f t="shared" si="6"/>
        <v>-32.899999999999757</v>
      </c>
      <c r="B173">
        <f t="shared" si="5"/>
        <v>5.1488654781950874E-15</v>
      </c>
      <c r="C173">
        <f>_xlfn.NORM.DIST(A173,'Raw-data'!P$34,'Raw-data'!P$35,FALSE)</f>
        <v>6.4082618179501272E-103</v>
      </c>
    </row>
    <row r="174" spans="1:3" x14ac:dyDescent="0.35">
      <c r="A174">
        <f t="shared" si="6"/>
        <v>-32.799999999999756</v>
      </c>
      <c r="B174">
        <f t="shared" si="5"/>
        <v>5.6903763875848817E-15</v>
      </c>
      <c r="C174">
        <f>_xlfn.NORM.DIST(A174,'Raw-data'!P$34,'Raw-data'!P$35,FALSE)</f>
        <v>2.516851526922059E-102</v>
      </c>
    </row>
    <row r="175" spans="1:3" x14ac:dyDescent="0.35">
      <c r="A175">
        <f t="shared" si="6"/>
        <v>-32.699999999999754</v>
      </c>
      <c r="B175">
        <f t="shared" si="5"/>
        <v>6.2888384964631801E-15</v>
      </c>
      <c r="C175">
        <f>_xlfn.NORM.DIST(A175,'Raw-data'!P$34,'Raw-data'!P$35,FALSE)</f>
        <v>9.8453847585073803E-102</v>
      </c>
    </row>
    <row r="176" spans="1:3" x14ac:dyDescent="0.35">
      <c r="A176">
        <f t="shared" si="6"/>
        <v>-32.599999999999753</v>
      </c>
      <c r="B176">
        <f t="shared" si="5"/>
        <v>6.9502414147656977E-15</v>
      </c>
      <c r="C176">
        <f>_xlfn.NORM.DIST(A176,'Raw-data'!P$34,'Raw-data'!P$35,FALSE)</f>
        <v>3.8358846295470835E-101</v>
      </c>
    </row>
    <row r="177" spans="1:3" x14ac:dyDescent="0.35">
      <c r="A177">
        <f t="shared" si="6"/>
        <v>-32.499999999999751</v>
      </c>
      <c r="B177">
        <f t="shared" si="5"/>
        <v>7.6812046852040044E-15</v>
      </c>
      <c r="C177">
        <f>_xlfn.NORM.DIST(A177,'Raw-data'!P$34,'Raw-data'!P$35,FALSE)</f>
        <v>1.4885249795406473E-100</v>
      </c>
    </row>
    <row r="178" spans="1:3" x14ac:dyDescent="0.35">
      <c r="A178">
        <f t="shared" si="6"/>
        <v>-32.39999999999975</v>
      </c>
      <c r="B178">
        <f t="shared" si="5"/>
        <v>8.4890440338738881E-15</v>
      </c>
      <c r="C178">
        <f>_xlfn.NORM.DIST(A178,'Raw-data'!P$34,'Raw-data'!P$35,FALSE)</f>
        <v>5.753133669982525E-100</v>
      </c>
    </row>
    <row r="179" spans="1:3" x14ac:dyDescent="0.35">
      <c r="A179">
        <f t="shared" si="6"/>
        <v>-32.299999999999748</v>
      </c>
      <c r="B179">
        <f t="shared" si="5"/>
        <v>9.3818445885010169E-15</v>
      </c>
      <c r="C179">
        <f>_xlfn.NORM.DIST(A179,'Raw-data'!P$34,'Raw-data'!P$35,FALSE)</f>
        <v>2.2146777844276336E-99</v>
      </c>
    </row>
    <row r="180" spans="1:3" x14ac:dyDescent="0.35">
      <c r="A180">
        <f t="shared" si="6"/>
        <v>-32.199999999999747</v>
      </c>
      <c r="B180">
        <f t="shared" si="5"/>
        <v>1.0368541797116731E-14</v>
      </c>
      <c r="C180">
        <f>_xlfn.NORM.DIST(A180,'Raw-data'!P$34,'Raw-data'!P$35,FALSE)</f>
        <v>8.4913038308796276E-99</v>
      </c>
    </row>
    <row r="181" spans="1:3" x14ac:dyDescent="0.35">
      <c r="A181">
        <f t="shared" si="6"/>
        <v>-32.099999999999746</v>
      </c>
      <c r="B181">
        <f t="shared" si="5"/>
        <v>1.1459010857025239E-14</v>
      </c>
      <c r="C181">
        <f>_xlfn.NORM.DIST(A181,'Raw-data'!P$34,'Raw-data'!P$35,FALSE)</f>
        <v>3.2426192713134648E-98</v>
      </c>
    </row>
    <row r="182" spans="1:3" x14ac:dyDescent="0.35">
      <c r="A182">
        <f t="shared" si="6"/>
        <v>-31.999999999999744</v>
      </c>
      <c r="B182">
        <f t="shared" si="5"/>
        <v>1.2664165549097415E-14</v>
      </c>
      <c r="C182">
        <f>_xlfn.NORM.DIST(A182,'Raw-data'!P$34,'Raw-data'!P$35,FALSE)</f>
        <v>1.2333186108382947E-97</v>
      </c>
    </row>
    <row r="183" spans="1:3" x14ac:dyDescent="0.35">
      <c r="A183">
        <f t="shared" si="6"/>
        <v>-31.899999999999743</v>
      </c>
      <c r="B183">
        <f t="shared" si="5"/>
        <v>1.3996067466557998E-14</v>
      </c>
      <c r="C183">
        <f>_xlfn.NORM.DIST(A183,'Raw-data'!P$34,'Raw-data'!P$35,FALSE)</f>
        <v>4.6721024531799913E-97</v>
      </c>
    </row>
    <row r="184" spans="1:3" x14ac:dyDescent="0.35">
      <c r="A184">
        <f t="shared" si="6"/>
        <v>-31.799999999999741</v>
      </c>
      <c r="B184">
        <f t="shared" si="5"/>
        <v>1.546804673146463E-14</v>
      </c>
      <c r="C184">
        <f>_xlfn.NORM.DIST(A184,'Raw-data'!P$34,'Raw-data'!P$35,FALSE)</f>
        <v>1.7628167863086419E-96</v>
      </c>
    </row>
    <row r="185" spans="1:3" x14ac:dyDescent="0.35">
      <c r="A185">
        <f t="shared" si="6"/>
        <v>-31.69999999999974</v>
      </c>
      <c r="B185">
        <f t="shared" si="5"/>
        <v>1.7094835407049807E-14</v>
      </c>
      <c r="C185">
        <f>_xlfn.NORM.DIST(A185,'Raw-data'!P$34,'Raw-data'!P$35,FALSE)</f>
        <v>6.6246012786766142E-96</v>
      </c>
    </row>
    <row r="186" spans="1:3" x14ac:dyDescent="0.35">
      <c r="A186">
        <f t="shared" si="6"/>
        <v>-31.599999999999739</v>
      </c>
      <c r="B186">
        <f t="shared" si="5"/>
        <v>1.8892714941161351E-14</v>
      </c>
      <c r="C186">
        <f>_xlfn.NORM.DIST(A186,'Raw-data'!P$34,'Raw-data'!P$35,FALSE)</f>
        <v>2.4795339427866405E-95</v>
      </c>
    </row>
    <row r="187" spans="1:3" x14ac:dyDescent="0.35">
      <c r="A187">
        <f t="shared" si="6"/>
        <v>-31.499999999999737</v>
      </c>
      <c r="B187">
        <f t="shared" si="5"/>
        <v>2.0879679116464823E-14</v>
      </c>
      <c r="C187">
        <f>_xlfn.NORM.DIST(A187,'Raw-data'!P$34,'Raw-data'!P$35,FALSE)</f>
        <v>9.2435356076484126E-95</v>
      </c>
    </row>
    <row r="188" spans="1:3" x14ac:dyDescent="0.35">
      <c r="A188">
        <f t="shared" si="6"/>
        <v>-31.399999999999736</v>
      </c>
      <c r="B188">
        <f t="shared" si="5"/>
        <v>2.3075614138268389E-14</v>
      </c>
      <c r="C188">
        <f>_xlfn.NORM.DIST(A188,'Raw-data'!P$34,'Raw-data'!P$35,FALSE)</f>
        <v>3.4321315558535086E-94</v>
      </c>
    </row>
    <row r="189" spans="1:3" x14ac:dyDescent="0.35">
      <c r="A189">
        <f t="shared" si="6"/>
        <v>-31.299999999999734</v>
      </c>
      <c r="B189">
        <f t="shared" si="5"/>
        <v>2.5502497662349509E-14</v>
      </c>
      <c r="C189">
        <f>_xlfn.NORM.DIST(A189,'Raw-data'!P$34,'Raw-data'!P$35,FALSE)</f>
        <v>1.2692509030233087E-93</v>
      </c>
    </row>
    <row r="190" spans="1:3" x14ac:dyDescent="0.35">
      <c r="A190">
        <f t="shared" si="6"/>
        <v>-31.199999999999733</v>
      </c>
      <c r="B190">
        <f t="shared" si="5"/>
        <v>2.8184618754720903E-14</v>
      </c>
      <c r="C190">
        <f>_xlfn.NORM.DIST(A190,'Raw-data'!P$34,'Raw-data'!P$35,FALSE)</f>
        <v>4.6750771573599358E-93</v>
      </c>
    </row>
    <row r="191" spans="1:3" x14ac:dyDescent="0.35">
      <c r="A191">
        <f t="shared" si="6"/>
        <v>-31.099999999999731</v>
      </c>
      <c r="B191">
        <f t="shared" si="5"/>
        <v>3.1148820984767061E-14</v>
      </c>
      <c r="C191">
        <f>_xlfn.NORM.DIST(A191,'Raw-data'!P$34,'Raw-data'!P$35,FALSE)</f>
        <v>1.7150936210543015E-92</v>
      </c>
    </row>
    <row r="192" spans="1:3" x14ac:dyDescent="0.35">
      <c r="A192">
        <f t="shared" si="6"/>
        <v>-30.99999999999973</v>
      </c>
      <c r="B192">
        <f t="shared" si="5"/>
        <v>3.4424771084709057E-14</v>
      </c>
      <c r="C192">
        <f>_xlfn.NORM.DIST(A192,'Raw-data'!P$34,'Raw-data'!P$35,FALSE)</f>
        <v>6.2667825795270658E-92</v>
      </c>
    </row>
    <row r="193" spans="1:3" x14ac:dyDescent="0.35">
      <c r="A193">
        <f t="shared" si="6"/>
        <v>-30.899999999999729</v>
      </c>
      <c r="B193">
        <f t="shared" si="5"/>
        <v>3.8045255864231972E-14</v>
      </c>
      <c r="C193">
        <f>_xlfn.NORM.DIST(A193,'Raw-data'!P$34,'Raw-data'!P$35,FALSE)</f>
        <v>2.2806527778467107E-91</v>
      </c>
    </row>
    <row r="194" spans="1:3" x14ac:dyDescent="0.35">
      <c r="A194">
        <f t="shared" si="6"/>
        <v>-30.799999999999727</v>
      </c>
      <c r="B194">
        <f t="shared" si="5"/>
        <v>4.2046510351896226E-14</v>
      </c>
      <c r="C194">
        <f>_xlfn.NORM.DIST(A194,'Raw-data'!P$34,'Raw-data'!P$35,FALSE)</f>
        <v>8.2666863508224701E-91</v>
      </c>
    </row>
    <row r="195" spans="1:3" x14ac:dyDescent="0.35">
      <c r="A195">
        <f t="shared" si="6"/>
        <v>-30.699999999999726</v>
      </c>
      <c r="B195">
        <f t="shared" ref="B195:B258" si="7">EXP(A195)</f>
        <v>4.646858044748244E-14</v>
      </c>
      <c r="C195">
        <f>_xlfn.NORM.DIST(A195,'Raw-data'!P$34,'Raw-data'!P$35,FALSE)</f>
        <v>2.9844306883999035E-90</v>
      </c>
    </row>
    <row r="196" spans="1:3" x14ac:dyDescent="0.35">
      <c r="A196">
        <f t="shared" si="6"/>
        <v>-30.599999999999724</v>
      </c>
      <c r="B196">
        <f t="shared" si="7"/>
        <v>5.1355723714816327E-14</v>
      </c>
      <c r="C196">
        <f>_xlfn.NORM.DIST(A196,'Raw-data'!P$34,'Raw-data'!P$35,FALSE)</f>
        <v>1.0731224512702144E-89</v>
      </c>
    </row>
    <row r="197" spans="1:3" x14ac:dyDescent="0.35">
      <c r="A197">
        <f t="shared" si="6"/>
        <v>-30.499999999999723</v>
      </c>
      <c r="B197">
        <f t="shared" si="7"/>
        <v>5.6756852326342954E-14</v>
      </c>
      <c r="C197">
        <f>_xlfn.NORM.DIST(A197,'Raw-data'!P$34,'Raw-data'!P$35,FALSE)</f>
        <v>3.843216160982798E-89</v>
      </c>
    </row>
    <row r="198" spans="1:3" x14ac:dyDescent="0.35">
      <c r="A198">
        <f t="shared" si="6"/>
        <v>-30.399999999999721</v>
      </c>
      <c r="B198">
        <f t="shared" si="7"/>
        <v>6.2726022592588486E-14</v>
      </c>
      <c r="C198">
        <f>_xlfn.NORM.DIST(A198,'Raw-data'!P$34,'Raw-data'!P$35,FALSE)</f>
        <v>1.3708757368655018E-88</v>
      </c>
    </row>
    <row r="199" spans="1:3" x14ac:dyDescent="0.35">
      <c r="A199">
        <f t="shared" si="6"/>
        <v>-30.29999999999972</v>
      </c>
      <c r="B199">
        <f t="shared" si="7"/>
        <v>6.9322975975884934E-14</v>
      </c>
      <c r="C199">
        <f>_xlfn.NORM.DIST(A199,'Raw-data'!P$34,'Raw-data'!P$35,FALSE)</f>
        <v>4.8703381426839854E-88</v>
      </c>
    </row>
    <row r="200" spans="1:3" x14ac:dyDescent="0.35">
      <c r="A200">
        <f t="shared" si="6"/>
        <v>-30.199999999999719</v>
      </c>
      <c r="B200">
        <f t="shared" si="7"/>
        <v>7.661373700300492E-14</v>
      </c>
      <c r="C200">
        <f>_xlfn.NORM.DIST(A200,'Raw-data'!P$34,'Raw-data'!P$35,FALSE)</f>
        <v>1.7233674536055172E-87</v>
      </c>
    </row>
    <row r="201" spans="1:3" x14ac:dyDescent="0.35">
      <c r="A201">
        <f t="shared" si="6"/>
        <v>-30.099999999999717</v>
      </c>
      <c r="B201">
        <f t="shared" si="7"/>
        <v>8.467127406081728E-14</v>
      </c>
      <c r="C201">
        <f>_xlfn.NORM.DIST(A201,'Raw-data'!P$34,'Raw-data'!P$35,FALSE)</f>
        <v>6.0737149504544299E-87</v>
      </c>
    </row>
    <row r="202" spans="1:3" x14ac:dyDescent="0.35">
      <c r="A202">
        <f t="shared" si="6"/>
        <v>-29.999999999999716</v>
      </c>
      <c r="B202">
        <f t="shared" si="7"/>
        <v>9.3576229688428342E-14</v>
      </c>
      <c r="C202">
        <f>_xlfn.NORM.DIST(A202,'Raw-data'!P$34,'Raw-data'!P$35,FALSE)</f>
        <v>2.1320072241488834E-86</v>
      </c>
    </row>
    <row r="203" spans="1:3" x14ac:dyDescent="0.35">
      <c r="A203">
        <f t="shared" si="6"/>
        <v>-29.899999999999714</v>
      </c>
      <c r="B203">
        <f t="shared" si="7"/>
        <v>1.0341772767481818E-13</v>
      </c>
      <c r="C203">
        <f>_xlfn.NORM.DIST(A203,'Raw-data'!P$34,'Raw-data'!P$35,FALSE)</f>
        <v>7.4538506204038562E-86</v>
      </c>
    </row>
    <row r="204" spans="1:3" x14ac:dyDescent="0.35">
      <c r="A204">
        <f t="shared" si="6"/>
        <v>-29.799999999999713</v>
      </c>
      <c r="B204">
        <f t="shared" si="7"/>
        <v>1.1429426503967626E-13</v>
      </c>
      <c r="C204">
        <f>_xlfn.NORM.DIST(A204,'Raw-data'!P$34,'Raw-data'!P$35,FALSE)</f>
        <v>2.595556249176969E-85</v>
      </c>
    </row>
    <row r="205" spans="1:3" x14ac:dyDescent="0.35">
      <c r="A205">
        <f t="shared" si="6"/>
        <v>-29.699999999999712</v>
      </c>
      <c r="B205">
        <f t="shared" si="7"/>
        <v>1.2631469782468059E-13</v>
      </c>
      <c r="C205">
        <f>_xlfn.NORM.DIST(A205,'Raw-data'!P$34,'Raw-data'!P$35,FALSE)</f>
        <v>9.0019781020854877E-85</v>
      </c>
    </row>
    <row r="206" spans="1:3" x14ac:dyDescent="0.35">
      <c r="A206">
        <f t="shared" si="6"/>
        <v>-29.59999999999971</v>
      </c>
      <c r="B206">
        <f t="shared" si="7"/>
        <v>1.3959933056135048E-13</v>
      </c>
      <c r="C206">
        <f>_xlfn.NORM.DIST(A206,'Raw-data'!P$34,'Raw-data'!P$35,FALSE)</f>
        <v>3.1095905389498966E-84</v>
      </c>
    </row>
    <row r="207" spans="1:3" x14ac:dyDescent="0.35">
      <c r="A207">
        <f t="shared" si="6"/>
        <v>-29.499999999999709</v>
      </c>
      <c r="B207">
        <f t="shared" si="7"/>
        <v>1.5428112031923373E-13</v>
      </c>
      <c r="C207">
        <f>_xlfn.NORM.DIST(A207,'Raw-data'!P$34,'Raw-data'!P$35,FALSE)</f>
        <v>1.0698581696902186E-83</v>
      </c>
    </row>
    <row r="208" spans="1:3" x14ac:dyDescent="0.35">
      <c r="A208">
        <f t="shared" si="6"/>
        <v>-29.399999999999707</v>
      </c>
      <c r="B208">
        <f t="shared" si="7"/>
        <v>1.7050700738494725E-13</v>
      </c>
      <c r="C208">
        <f>_xlfn.NORM.DIST(A208,'Raw-data'!P$34,'Raw-data'!P$35,FALSE)</f>
        <v>3.6661223577560734E-83</v>
      </c>
    </row>
    <row r="209" spans="1:3" x14ac:dyDescent="0.35">
      <c r="A209">
        <f t="shared" si="6"/>
        <v>-29.299999999999706</v>
      </c>
      <c r="B209">
        <f t="shared" si="7"/>
        <v>1.8843938588995363E-13</v>
      </c>
      <c r="C209">
        <f>_xlfn.NORM.DIST(A209,'Raw-data'!P$34,'Raw-data'!P$35,FALSE)</f>
        <v>1.2512539190141684E-82</v>
      </c>
    </row>
    <row r="210" spans="1:3" x14ac:dyDescent="0.35">
      <c r="A210">
        <f t="shared" si="6"/>
        <v>-29.199999999999704</v>
      </c>
      <c r="B210">
        <f t="shared" si="7"/>
        <v>2.082577291056116E-13</v>
      </c>
      <c r="C210">
        <f>_xlfn.NORM.DIST(A210,'Raw-data'!P$34,'Raw-data'!P$35,FALSE)</f>
        <v>4.2534535351797866E-82</v>
      </c>
    </row>
    <row r="211" spans="1:3" x14ac:dyDescent="0.35">
      <c r="A211">
        <f t="shared" si="6"/>
        <v>-29.099999999999703</v>
      </c>
      <c r="B211">
        <f t="shared" si="7"/>
        <v>2.3016038567199862E-13</v>
      </c>
      <c r="C211">
        <f>_xlfn.NORM.DIST(A211,'Raw-data'!P$34,'Raw-data'!P$35,FALSE)</f>
        <v>1.4401100531805314E-81</v>
      </c>
    </row>
    <row r="212" spans="1:3" x14ac:dyDescent="0.35">
      <c r="A212">
        <f t="shared" si="6"/>
        <v>-28.999999999999702</v>
      </c>
      <c r="B212">
        <f t="shared" si="7"/>
        <v>2.5436656473776821E-13</v>
      </c>
      <c r="C212">
        <f>_xlfn.NORM.DIST(A212,'Raw-data'!P$34,'Raw-data'!P$35,FALSE)</f>
        <v>4.8563213661478993E-81</v>
      </c>
    </row>
    <row r="213" spans="1:3" x14ac:dyDescent="0.35">
      <c r="A213">
        <f t="shared" si="6"/>
        <v>-28.8999999999997</v>
      </c>
      <c r="B213">
        <f t="shared" si="7"/>
        <v>2.8111852987898835E-13</v>
      </c>
      <c r="C213">
        <f>_xlfn.NORM.DIST(A213,'Raw-data'!P$34,'Raw-data'!P$35,FALSE)</f>
        <v>1.6310861560263105E-80</v>
      </c>
    </row>
    <row r="214" spans="1:3" x14ac:dyDescent="0.35">
      <c r="A214">
        <f t="shared" si="6"/>
        <v>-28.799999999999699</v>
      </c>
      <c r="B214">
        <f t="shared" si="7"/>
        <v>3.1068402375443836E-13</v>
      </c>
      <c r="C214">
        <f>_xlfn.NORM.DIST(A214,'Raw-data'!P$34,'Raw-data'!P$35,FALSE)</f>
        <v>5.4563740136733782E-80</v>
      </c>
    </row>
    <row r="215" spans="1:3" x14ac:dyDescent="0.35">
      <c r="A215">
        <f t="shared" si="6"/>
        <v>-28.699999999999697</v>
      </c>
      <c r="B215">
        <f t="shared" si="7"/>
        <v>3.4335894776412945E-13</v>
      </c>
      <c r="C215">
        <f>_xlfn.NORM.DIST(A215,'Raw-data'!P$34,'Raw-data'!P$35,FALSE)</f>
        <v>1.8179800337183126E-79</v>
      </c>
    </row>
    <row r="216" spans="1:3" x14ac:dyDescent="0.35">
      <c r="A216">
        <f t="shared" si="6"/>
        <v>-28.599999999999696</v>
      </c>
      <c r="B216">
        <f t="shared" si="7"/>
        <v>3.794703235299718E-13</v>
      </c>
      <c r="C216">
        <f>_xlfn.NORM.DIST(A216,'Raw-data'!P$34,'Raw-data'!P$35,FALSE)</f>
        <v>6.0329792766465498E-79</v>
      </c>
    </row>
    <row r="217" spans="1:3" x14ac:dyDescent="0.35">
      <c r="A217">
        <f t="shared" si="6"/>
        <v>-28.499999999999694</v>
      </c>
      <c r="B217">
        <f t="shared" si="7"/>
        <v>4.1937956583808259E-13</v>
      </c>
      <c r="C217">
        <f>_xlfn.NORM.DIST(A217,'Raw-data'!P$34,'Raw-data'!P$35,FALSE)</f>
        <v>1.9940328324587993E-78</v>
      </c>
    </row>
    <row r="218" spans="1:3" x14ac:dyDescent="0.35">
      <c r="A218">
        <f t="shared" si="6"/>
        <v>-28.399999999999693</v>
      </c>
      <c r="B218">
        <f t="shared" si="7"/>
        <v>4.6348609979944086E-13</v>
      </c>
      <c r="C218">
        <f>_xlfn.NORM.DIST(A218,'Raw-data'!P$34,'Raw-data'!P$35,FALSE)</f>
        <v>6.5643317767986795E-78</v>
      </c>
    </row>
    <row r="219" spans="1:3" x14ac:dyDescent="0.35">
      <c r="A219">
        <f t="shared" si="6"/>
        <v>-28.299999999999692</v>
      </c>
      <c r="B219">
        <f t="shared" si="7"/>
        <v>5.1223135843065005E-13</v>
      </c>
      <c r="C219">
        <f>_xlfn.NORM.DIST(A219,'Raw-data'!P$34,'Raw-data'!P$35,FALSE)</f>
        <v>2.1523182519510568E-77</v>
      </c>
    </row>
    <row r="220" spans="1:3" x14ac:dyDescent="0.35">
      <c r="A220">
        <f t="shared" si="6"/>
        <v>-28.19999999999969</v>
      </c>
      <c r="B220">
        <f t="shared" si="7"/>
        <v>5.6610320066393847E-13</v>
      </c>
      <c r="C220">
        <f>_xlfn.NORM.DIST(A220,'Raw-data'!P$34,'Raw-data'!P$35,FALSE)</f>
        <v>7.0287840592091445E-77</v>
      </c>
    </row>
    <row r="221" spans="1:3" x14ac:dyDescent="0.35">
      <c r="A221">
        <f t="shared" si="6"/>
        <v>-28.099999999999689</v>
      </c>
      <c r="B221">
        <f t="shared" si="7"/>
        <v>6.2564079400332831E-13</v>
      </c>
      <c r="C221">
        <f>_xlfn.NORM.DIST(A221,'Raw-data'!P$34,'Raw-data'!P$35,FALSE)</f>
        <v>2.2861865236235483E-76</v>
      </c>
    </row>
    <row r="222" spans="1:3" x14ac:dyDescent="0.35">
      <c r="A222">
        <f t="shared" si="6"/>
        <v>-27.999999999999687</v>
      </c>
      <c r="B222">
        <f t="shared" si="7"/>
        <v>6.9144001069423649E-13</v>
      </c>
      <c r="C222">
        <f>_xlfn.NORM.DIST(A222,'Raw-data'!P$34,'Raw-data'!P$35,FALSE)</f>
        <v>7.4062926191455041E-76</v>
      </c>
    </row>
    <row r="223" spans="1:3" x14ac:dyDescent="0.35">
      <c r="A223">
        <f t="shared" si="6"/>
        <v>-27.899999999999686</v>
      </c>
      <c r="B223">
        <f t="shared" si="7"/>
        <v>7.6415939141318599E-13</v>
      </c>
      <c r="C223">
        <f>_xlfn.NORM.DIST(A223,'Raw-data'!P$34,'Raw-data'!P$35,FALSE)</f>
        <v>2.3897244130349996E-75</v>
      </c>
    </row>
    <row r="224" spans="1:3" x14ac:dyDescent="0.35">
      <c r="A224">
        <f t="shared" si="6"/>
        <v>-27.799999999999685</v>
      </c>
      <c r="B224">
        <f t="shared" si="7"/>
        <v>8.445267361642401E-13</v>
      </c>
      <c r="C224">
        <f>_xlfn.NORM.DIST(A224,'Raw-data'!P$34,'Raw-data'!P$35,FALSE)</f>
        <v>7.6798461648029422E-75</v>
      </c>
    </row>
    <row r="225" spans="1:3" x14ac:dyDescent="0.35">
      <c r="A225">
        <f t="shared" si="6"/>
        <v>-27.699999999999683</v>
      </c>
      <c r="B225">
        <f t="shared" si="7"/>
        <v>9.333463883460648E-13</v>
      </c>
      <c r="C225">
        <f>_xlfn.NORM.DIST(A225,'Raw-data'!P$34,'Raw-data'!P$35,FALSE)</f>
        <v>2.4581872867011461E-74</v>
      </c>
    </row>
    <row r="226" spans="1:3" x14ac:dyDescent="0.35">
      <c r="A226">
        <f t="shared" si="6"/>
        <v>-27.599999999999682</v>
      </c>
      <c r="B226">
        <f t="shared" si="7"/>
        <v>1.0315072848910119E-12</v>
      </c>
      <c r="C226">
        <f>_xlfn.NORM.DIST(A226,'Raw-data'!P$34,'Raw-data'!P$35,FALSE)</f>
        <v>7.8367350263889095E-74</v>
      </c>
    </row>
    <row r="227" spans="1:3" x14ac:dyDescent="0.35">
      <c r="A227">
        <f t="shared" si="6"/>
        <v>-27.49999999999968</v>
      </c>
      <c r="B227">
        <f t="shared" si="7"/>
        <v>1.1399918530447199E-12</v>
      </c>
      <c r="C227">
        <f>_xlfn.NORM.DIST(A227,'Raw-data'!P$34,'Raw-data'!P$35,FALSE)</f>
        <v>2.4883593857312924E-73</v>
      </c>
    </row>
    <row r="228" spans="1:3" x14ac:dyDescent="0.35">
      <c r="A228">
        <f t="shared" si="6"/>
        <v>-27.399999999999679</v>
      </c>
      <c r="B228">
        <f t="shared" si="7"/>
        <v>1.2598858428281937E-12</v>
      </c>
      <c r="C228">
        <f>_xlfn.NORM.DIST(A228,'Raw-data'!P$34,'Raw-data'!P$35,FALSE)</f>
        <v>7.8695299553945105E-73</v>
      </c>
    </row>
    <row r="229" spans="1:3" x14ac:dyDescent="0.35">
      <c r="A229">
        <f t="shared" si="6"/>
        <v>-27.299999999999677</v>
      </c>
      <c r="B229">
        <f t="shared" si="7"/>
        <v>1.3923891935889478E-12</v>
      </c>
      <c r="C229">
        <f>_xlfn.NORM.DIST(A229,'Raw-data'!P$34,'Raw-data'!P$35,FALSE)</f>
        <v>2.4788042291206526E-72</v>
      </c>
    </row>
    <row r="230" spans="1:3" x14ac:dyDescent="0.35">
      <c r="A230">
        <f t="shared" si="6"/>
        <v>-27.199999999999676</v>
      </c>
      <c r="B230">
        <f t="shared" si="7"/>
        <v>1.5388280433973104E-12</v>
      </c>
      <c r="C230">
        <f>_xlfn.NORM.DIST(A230,'Raw-data'!P$34,'Raw-data'!P$35,FALSE)</f>
        <v>7.7766653587062427E-72</v>
      </c>
    </row>
    <row r="231" spans="1:3" x14ac:dyDescent="0.35">
      <c r="A231">
        <f t="shared" ref="A231:A294" si="8">A230+0.1</f>
        <v>-27.099999999999675</v>
      </c>
      <c r="B231">
        <f t="shared" si="7"/>
        <v>1.7006680014819602E-12</v>
      </c>
      <c r="C231">
        <f>_xlfn.NORM.DIST(A231,'Raw-data'!P$34,'Raw-data'!P$35,FALSE)</f>
        <v>2.4299779941239445E-71</v>
      </c>
    </row>
    <row r="232" spans="1:3" x14ac:dyDescent="0.35">
      <c r="A232">
        <f t="shared" si="8"/>
        <v>-26.999999999999673</v>
      </c>
      <c r="B232">
        <f t="shared" si="7"/>
        <v>1.8795288165396976E-12</v>
      </c>
      <c r="C232">
        <f>_xlfn.NORM.DIST(A232,'Raw-data'!P$34,'Raw-data'!P$35,FALSE)</f>
        <v>7.5625632039573703E-71</v>
      </c>
    </row>
    <row r="233" spans="1:3" x14ac:dyDescent="0.35">
      <c r="A233">
        <f t="shared" si="8"/>
        <v>-26.899999999999672</v>
      </c>
      <c r="B233">
        <f t="shared" si="7"/>
        <v>2.0772005877248162E-12</v>
      </c>
      <c r="C233">
        <f>_xlfn.NORM.DIST(A233,'Raw-data'!P$34,'Raw-data'!P$35,FALSE)</f>
        <v>2.3441934111760924E-70</v>
      </c>
    </row>
    <row r="234" spans="1:3" x14ac:dyDescent="0.35">
      <c r="A234">
        <f t="shared" si="8"/>
        <v>-26.79999999999967</v>
      </c>
      <c r="B234">
        <f t="shared" si="7"/>
        <v>2.2956616805631128E-12</v>
      </c>
      <c r="C234">
        <f>_xlfn.NORM.DIST(A234,'Raw-data'!P$34,'Raw-data'!P$35,FALSE)</f>
        <v>7.2372839400188234E-70</v>
      </c>
    </row>
    <row r="235" spans="1:3" x14ac:dyDescent="0.35">
      <c r="A235">
        <f t="shared" si="8"/>
        <v>-26.699999999999669</v>
      </c>
      <c r="B235">
        <f t="shared" si="7"/>
        <v>2.5370985270990234E-12</v>
      </c>
      <c r="C235">
        <f>_xlfn.NORM.DIST(A235,'Raw-data'!P$34,'Raw-data'!P$35,FALSE)</f>
        <v>2.2254381528658518E-69</v>
      </c>
    </row>
    <row r="236" spans="1:3" x14ac:dyDescent="0.35">
      <c r="A236">
        <f t="shared" si="8"/>
        <v>-26.599999999999667</v>
      </c>
      <c r="B236">
        <f t="shared" si="7"/>
        <v>2.8039275084424048E-12</v>
      </c>
      <c r="C236">
        <f>_xlfn.NORM.DIST(A236,'Raw-data'!P$34,'Raw-data'!P$35,FALSE)</f>
        <v>6.815742808930177E-69</v>
      </c>
    </row>
    <row r="237" spans="1:3" x14ac:dyDescent="0.35">
      <c r="A237">
        <f t="shared" si="8"/>
        <v>-26.499999999999666</v>
      </c>
      <c r="B237">
        <f t="shared" si="7"/>
        <v>3.0988191387228603E-12</v>
      </c>
      <c r="C237">
        <f>_xlfn.NORM.DIST(A237,'Raw-data'!P$34,'Raw-data'!P$35,FALSE)</f>
        <v>2.0790675775161411E-68</v>
      </c>
    </row>
    <row r="238" spans="1:3" x14ac:dyDescent="0.35">
      <c r="A238">
        <f t="shared" si="8"/>
        <v>-26.399999999999665</v>
      </c>
      <c r="B238">
        <f t="shared" si="7"/>
        <v>3.4247247924927361E-12</v>
      </c>
      <c r="C238">
        <f>_xlfn.NORM.DIST(A238,'Raw-data'!P$34,'Raw-data'!P$35,FALSE)</f>
        <v>6.3165765622145698E-68</v>
      </c>
    </row>
    <row r="239" spans="1:3" x14ac:dyDescent="0.35">
      <c r="A239">
        <f t="shared" si="8"/>
        <v>-26.299999999999663</v>
      </c>
      <c r="B239">
        <f t="shared" si="7"/>
        <v>3.7849062430756345E-12</v>
      </c>
      <c r="C239">
        <f>_xlfn.NORM.DIST(A239,'Raw-data'!P$34,'Raw-data'!P$35,FALSE)</f>
        <v>1.9114047912242262E-67</v>
      </c>
    </row>
    <row r="240" spans="1:3" x14ac:dyDescent="0.35">
      <c r="A240">
        <f t="shared" si="8"/>
        <v>-26.199999999999662</v>
      </c>
      <c r="B240">
        <f t="shared" si="7"/>
        <v>4.1829683074901549E-12</v>
      </c>
      <c r="C240">
        <f>_xlfn.NORM.DIST(A240,'Raw-data'!P$34,'Raw-data'!P$35,FALSE)</f>
        <v>5.7607804369780792E-67</v>
      </c>
    </row>
    <row r="241" spans="1:3" x14ac:dyDescent="0.35">
      <c r="A241">
        <f t="shared" si="8"/>
        <v>-26.09999999999966</v>
      </c>
      <c r="B241">
        <f t="shared" si="7"/>
        <v>4.6228949246702392E-12</v>
      </c>
      <c r="C241">
        <f>_xlfn.NORM.DIST(A241,'Raw-data'!P$34,'Raw-data'!P$35,FALSE)</f>
        <v>1.7292895732750245E-66</v>
      </c>
    </row>
    <row r="242" spans="1:3" x14ac:dyDescent="0.35">
      <c r="A242">
        <f t="shared" si="8"/>
        <v>-25.999999999999659</v>
      </c>
      <c r="B242">
        <f t="shared" si="7"/>
        <v>5.1090890280650675E-12</v>
      </c>
      <c r="C242">
        <f>_xlfn.NORM.DIST(A242,'Raw-data'!P$34,'Raw-data'!P$35,FALSE)</f>
        <v>5.1702538865282391E-66</v>
      </c>
    </row>
    <row r="243" spans="1:3" x14ac:dyDescent="0.35">
      <c r="A243">
        <f t="shared" si="8"/>
        <v>-25.899999999999658</v>
      </c>
      <c r="B243">
        <f t="shared" si="7"/>
        <v>5.6464166116768965E-12</v>
      </c>
      <c r="C243">
        <f>_xlfn.NORM.DIST(A243,'Raw-data'!P$34,'Raw-data'!P$35,FALSE)</f>
        <v>1.53962077839094E-65</v>
      </c>
    </row>
    <row r="244" spans="1:3" x14ac:dyDescent="0.35">
      <c r="A244">
        <f t="shared" si="8"/>
        <v>-25.799999999999656</v>
      </c>
      <c r="B244">
        <f t="shared" si="7"/>
        <v>6.2402554305645519E-12</v>
      </c>
      <c r="C244">
        <f>_xlfn.NORM.DIST(A244,'Raw-data'!P$34,'Raw-data'!P$35,FALSE)</f>
        <v>4.5663942490823642E-65</v>
      </c>
    </row>
    <row r="245" spans="1:3" x14ac:dyDescent="0.35">
      <c r="A245">
        <f t="shared" si="8"/>
        <v>-25.699999999999655</v>
      </c>
      <c r="B245">
        <f t="shared" si="7"/>
        <v>6.8965488232235818E-12</v>
      </c>
      <c r="C245">
        <f>_xlfn.NORM.DIST(A245,'Raw-data'!P$34,'Raw-data'!P$35,FALSE)</f>
        <v>1.348934283095012E-64</v>
      </c>
    </row>
    <row r="246" spans="1:3" x14ac:dyDescent="0.35">
      <c r="A246">
        <f t="shared" si="8"/>
        <v>-25.599999999999653</v>
      </c>
      <c r="B246">
        <f t="shared" si="7"/>
        <v>7.6218651945155431E-12</v>
      </c>
      <c r="C246">
        <f>_xlfn.NORM.DIST(A246,'Raw-data'!P$34,'Raw-data'!P$35,FALSE)</f>
        <v>3.9688613497001098E-64</v>
      </c>
    </row>
    <row r="247" spans="1:3" x14ac:dyDescent="0.35">
      <c r="A247">
        <f t="shared" si="8"/>
        <v>-25.499999999999652</v>
      </c>
      <c r="B247">
        <f t="shared" si="7"/>
        <v>8.4234637544715795E-12</v>
      </c>
      <c r="C247">
        <f>_xlfn.NORM.DIST(A247,'Raw-data'!P$34,'Raw-data'!P$35,FALSE)</f>
        <v>1.1630511344313781E-63</v>
      </c>
    </row>
    <row r="248" spans="1:3" x14ac:dyDescent="0.35">
      <c r="A248">
        <f t="shared" si="8"/>
        <v>-25.39999999999965</v>
      </c>
      <c r="B248">
        <f t="shared" si="7"/>
        <v>9.3093671709063109E-12</v>
      </c>
      <c r="C248">
        <f>_xlfn.NORM.DIST(A248,'Raw-data'!P$34,'Raw-data'!P$35,FALSE)</f>
        <v>3.3946064978134611E-63</v>
      </c>
    </row>
    <row r="249" spans="1:3" x14ac:dyDescent="0.35">
      <c r="A249">
        <f t="shared" si="8"/>
        <v>-25.299999999999649</v>
      </c>
      <c r="B249">
        <f t="shared" si="7"/>
        <v>1.0288441862973836E-11</v>
      </c>
      <c r="C249">
        <f>_xlfn.NORM.DIST(A249,'Raw-data'!P$34,'Raw-data'!P$35,FALSE)</f>
        <v>9.8681970771453179E-63</v>
      </c>
    </row>
    <row r="250" spans="1:3" x14ac:dyDescent="0.35">
      <c r="A250">
        <f t="shared" si="8"/>
        <v>-25.199999999999648</v>
      </c>
      <c r="B250">
        <f t="shared" si="7"/>
        <v>1.1370486739270737E-11</v>
      </c>
      <c r="C250">
        <f>_xlfn.NORM.DIST(A250,'Raw-data'!P$34,'Raw-data'!P$35,FALSE)</f>
        <v>2.8572216824300127E-62</v>
      </c>
    </row>
    <row r="251" spans="1:3" x14ac:dyDescent="0.35">
      <c r="A251">
        <f t="shared" si="8"/>
        <v>-25.099999999999646</v>
      </c>
      <c r="B251">
        <f t="shared" si="7"/>
        <v>1.2566331268606837E-11</v>
      </c>
      <c r="C251">
        <f>_xlfn.NORM.DIST(A251,'Raw-data'!P$34,'Raw-data'!P$35,FALSE)</f>
        <v>8.2396318406275296E-62</v>
      </c>
    </row>
    <row r="252" spans="1:3" x14ac:dyDescent="0.35">
      <c r="A252">
        <f t="shared" si="8"/>
        <v>-24.999999999999645</v>
      </c>
      <c r="B252">
        <f t="shared" si="7"/>
        <v>1.3887943864968955E-11</v>
      </c>
      <c r="C252">
        <f>_xlfn.NORM.DIST(A252,'Raw-data'!P$34,'Raw-data'!P$35,FALSE)</f>
        <v>2.3666248709778336E-61</v>
      </c>
    </row>
    <row r="253" spans="1:3" x14ac:dyDescent="0.35">
      <c r="A253">
        <f t="shared" si="8"/>
        <v>-24.899999999999643</v>
      </c>
      <c r="B253">
        <f t="shared" si="7"/>
        <v>1.5348551671430818E-11</v>
      </c>
      <c r="C253">
        <f>_xlfn.NORM.DIST(A253,'Raw-data'!P$34,'Raw-data'!P$35,FALSE)</f>
        <v>6.7703136416534228E-61</v>
      </c>
    </row>
    <row r="254" spans="1:3" x14ac:dyDescent="0.35">
      <c r="A254">
        <f t="shared" si="8"/>
        <v>-24.799999999999642</v>
      </c>
      <c r="B254">
        <f t="shared" si="7"/>
        <v>1.6962772941846738E-11</v>
      </c>
      <c r="C254">
        <f>_xlfn.NORM.DIST(A254,'Raw-data'!P$34,'Raw-data'!P$35,FALSE)</f>
        <v>1.9290607264442029E-60</v>
      </c>
    </row>
    <row r="255" spans="1:3" x14ac:dyDescent="0.35">
      <c r="A255">
        <f t="shared" si="8"/>
        <v>-24.69999999999964</v>
      </c>
      <c r="B255">
        <f t="shared" si="7"/>
        <v>1.8746763345249541E-11</v>
      </c>
      <c r="C255">
        <f>_xlfn.NORM.DIST(A255,'Raw-data'!P$34,'Raw-data'!P$35,FALSE)</f>
        <v>5.4744533265110433E-60</v>
      </c>
    </row>
    <row r="256" spans="1:3" x14ac:dyDescent="0.35">
      <c r="A256">
        <f t="shared" si="8"/>
        <v>-24.599999999999639</v>
      </c>
      <c r="B256">
        <f t="shared" si="7"/>
        <v>2.0718377657216365E-11</v>
      </c>
      <c r="C256">
        <f>_xlfn.NORM.DIST(A256,'Raw-data'!P$34,'Raw-data'!P$35,FALSE)</f>
        <v>1.5473671138769546E-59</v>
      </c>
    </row>
    <row r="257" spans="1:3" x14ac:dyDescent="0.35">
      <c r="A257">
        <f t="shared" si="8"/>
        <v>-24.499999999999638</v>
      </c>
      <c r="B257">
        <f t="shared" si="7"/>
        <v>2.2897348456463827E-11</v>
      </c>
      <c r="C257">
        <f>_xlfn.NORM.DIST(A257,'Raw-data'!P$34,'Raw-data'!P$35,FALSE)</f>
        <v>4.3561589155030868E-59</v>
      </c>
    </row>
    <row r="258" spans="1:3" x14ac:dyDescent="0.35">
      <c r="A258">
        <f t="shared" si="8"/>
        <v>-24.399999999999636</v>
      </c>
      <c r="B258">
        <f t="shared" si="7"/>
        <v>2.5305483615128175E-11</v>
      </c>
      <c r="C258">
        <f>_xlfn.NORM.DIST(A258,'Raw-data'!P$34,'Raw-data'!P$35,FALSE)</f>
        <v>1.2214390876539897E-58</v>
      </c>
    </row>
    <row r="259" spans="1:3" x14ac:dyDescent="0.35">
      <c r="A259">
        <f t="shared" si="8"/>
        <v>-24.299999999999635</v>
      </c>
      <c r="B259">
        <f t="shared" ref="B259:B322" si="9">EXP(A259)</f>
        <v>2.7966884559279504E-11</v>
      </c>
      <c r="C259">
        <f>_xlfn.NORM.DIST(A259,'Raw-data'!P$34,'Raw-data'!P$35,FALSE)</f>
        <v>3.4111252020153779E-58</v>
      </c>
    </row>
    <row r="260" spans="1:3" x14ac:dyDescent="0.35">
      <c r="A260">
        <f t="shared" si="8"/>
        <v>-24.199999999999633</v>
      </c>
      <c r="B260">
        <f t="shared" si="9"/>
        <v>3.0908187484094626E-11</v>
      </c>
      <c r="C260">
        <f>_xlfn.NORM.DIST(A260,'Raw-data'!P$34,'Raw-data'!P$35,FALSE)</f>
        <v>9.4881436934149653E-58</v>
      </c>
    </row>
    <row r="261" spans="1:3" x14ac:dyDescent="0.35">
      <c r="A261">
        <f t="shared" si="8"/>
        <v>-24.099999999999632</v>
      </c>
      <c r="B261">
        <f t="shared" si="9"/>
        <v>3.4158829937851153E-11</v>
      </c>
      <c r="C261">
        <f>_xlfn.NORM.DIST(A261,'Raw-data'!P$34,'Raw-data'!P$35,FALSE)</f>
        <v>2.6285884390615259E-57</v>
      </c>
    </row>
    <row r="262" spans="1:3" x14ac:dyDescent="0.35">
      <c r="A262">
        <f t="shared" si="8"/>
        <v>-23.999999999999631</v>
      </c>
      <c r="B262">
        <f t="shared" si="9"/>
        <v>3.7751345442804923E-11</v>
      </c>
      <c r="C262">
        <f>_xlfn.NORM.DIST(A262,'Raw-data'!P$34,'Raw-data'!P$35,FALSE)</f>
        <v>7.2530668571645148E-57</v>
      </c>
    </row>
    <row r="263" spans="1:3" x14ac:dyDescent="0.35">
      <c r="A263">
        <f t="shared" si="8"/>
        <v>-23.899999999999629</v>
      </c>
      <c r="B263">
        <f t="shared" si="9"/>
        <v>4.1721689101615699E-11</v>
      </c>
      <c r="C263">
        <f>_xlfn.NORM.DIST(A263,'Raw-data'!P$34,'Raw-data'!P$35,FALSE)</f>
        <v>1.9933268419656238E-56</v>
      </c>
    </row>
    <row r="264" spans="1:3" x14ac:dyDescent="0.35">
      <c r="A264">
        <f t="shared" si="8"/>
        <v>-23.799999999999628</v>
      </c>
      <c r="B264">
        <f t="shared" si="9"/>
        <v>4.6109597448099425E-11</v>
      </c>
      <c r="C264">
        <f>_xlfn.NORM.DIST(A264,'Raw-data'!P$34,'Raw-data'!P$35,FALSE)</f>
        <v>5.4562353660645544E-56</v>
      </c>
    </row>
    <row r="265" spans="1:3" x14ac:dyDescent="0.35">
      <c r="A265">
        <f t="shared" si="8"/>
        <v>-23.699999999999626</v>
      </c>
      <c r="B265">
        <f t="shared" si="9"/>
        <v>5.0958986143814656E-11</v>
      </c>
      <c r="C265">
        <f>_xlfn.NORM.DIST(A265,'Raw-data'!P$34,'Raw-data'!P$35,FALSE)</f>
        <v>1.4875289428408412E-55</v>
      </c>
    </row>
    <row r="266" spans="1:3" x14ac:dyDescent="0.35">
      <c r="A266">
        <f t="shared" si="8"/>
        <v>-23.599999999999625</v>
      </c>
      <c r="B266">
        <f t="shared" si="9"/>
        <v>5.6318389500763924E-11</v>
      </c>
      <c r="C266">
        <f>_xlfn.NORM.DIST(A266,'Raw-data'!P$34,'Raw-data'!P$35,FALSE)</f>
        <v>4.0392013223545928E-55</v>
      </c>
    </row>
    <row r="267" spans="1:3" x14ac:dyDescent="0.35">
      <c r="A267">
        <f t="shared" si="8"/>
        <v>-23.499999999999623</v>
      </c>
      <c r="B267">
        <f t="shared" si="9"/>
        <v>6.2241446229101271E-11</v>
      </c>
      <c r="C267">
        <f>_xlfn.NORM.DIST(A267,'Raw-data'!P$34,'Raw-data'!P$35,FALSE)</f>
        <v>1.0924041018758272E-54</v>
      </c>
    </row>
    <row r="268" spans="1:3" x14ac:dyDescent="0.35">
      <c r="A268">
        <f t="shared" si="8"/>
        <v>-23.399999999999622</v>
      </c>
      <c r="B268">
        <f t="shared" si="9"/>
        <v>6.8787436271372002E-11</v>
      </c>
      <c r="C268">
        <f>_xlfn.NORM.DIST(A268,'Raw-data'!P$34,'Raw-data'!P$35,FALSE)</f>
        <v>2.9425841514719109E-54</v>
      </c>
    </row>
    <row r="269" spans="1:3" x14ac:dyDescent="0.35">
      <c r="A269">
        <f t="shared" si="8"/>
        <v>-23.299999999999621</v>
      </c>
      <c r="B269">
        <f t="shared" si="9"/>
        <v>7.6021874096102408E-11</v>
      </c>
      <c r="C269">
        <f>_xlfn.NORM.DIST(A269,'Raw-data'!P$34,'Raw-data'!P$35,FALSE)</f>
        <v>7.8946377681038887E-54</v>
      </c>
    </row>
    <row r="270" spans="1:3" x14ac:dyDescent="0.35">
      <c r="A270">
        <f t="shared" si="8"/>
        <v>-23.199999999999619</v>
      </c>
      <c r="B270">
        <f t="shared" si="9"/>
        <v>8.4017164388620918E-11</v>
      </c>
      <c r="C270">
        <f>_xlfn.NORM.DIST(A270,'Raw-data'!P$34,'Raw-data'!P$35,FALSE)</f>
        <v>2.1095667483037895E-53</v>
      </c>
    </row>
    <row r="271" spans="1:3" x14ac:dyDescent="0.35">
      <c r="A271">
        <f t="shared" si="8"/>
        <v>-23.099999999999618</v>
      </c>
      <c r="B271">
        <f t="shared" si="9"/>
        <v>9.2853326701484911E-11</v>
      </c>
      <c r="C271">
        <f>_xlfn.NORM.DIST(A271,'Raw-data'!P$34,'Raw-data'!P$35,FALSE)</f>
        <v>5.6145128709194436E-53</v>
      </c>
    </row>
    <row r="272" spans="1:3" x14ac:dyDescent="0.35">
      <c r="A272">
        <f t="shared" si="8"/>
        <v>-22.999999999999616</v>
      </c>
      <c r="B272">
        <f t="shared" si="9"/>
        <v>1.0261879631705828E-10</v>
      </c>
      <c r="C272">
        <f>_xlfn.NORM.DIST(A272,'Raw-data'!P$34,'Raw-data'!P$35,FALSE)</f>
        <v>1.4882936857032177E-52</v>
      </c>
    </row>
    <row r="273" spans="1:3" x14ac:dyDescent="0.35">
      <c r="A273">
        <f t="shared" si="8"/>
        <v>-22.899999999999615</v>
      </c>
      <c r="B273">
        <f t="shared" si="9"/>
        <v>1.1341130933754135E-10</v>
      </c>
      <c r="C273">
        <f>_xlfn.NORM.DIST(A273,'Raw-data'!P$34,'Raw-data'!P$35,FALSE)</f>
        <v>3.9293701682437798E-52</v>
      </c>
    </row>
    <row r="274" spans="1:3" x14ac:dyDescent="0.35">
      <c r="A274">
        <f t="shared" si="8"/>
        <v>-22.799999999999613</v>
      </c>
      <c r="B274">
        <f t="shared" si="9"/>
        <v>1.2533888086073202E-10</v>
      </c>
      <c r="C274">
        <f>_xlfn.NORM.DIST(A274,'Raw-data'!P$34,'Raw-data'!P$35,FALSE)</f>
        <v>1.0332727953013951E-51</v>
      </c>
    </row>
    <row r="275" spans="1:3" x14ac:dyDescent="0.35">
      <c r="A275">
        <f t="shared" si="8"/>
        <v>-22.699999999999612</v>
      </c>
      <c r="B275">
        <f t="shared" si="9"/>
        <v>1.3852088603142962E-10</v>
      </c>
      <c r="C275">
        <f>_xlfn.NORM.DIST(A275,'Raw-data'!P$34,'Raw-data'!P$35,FALSE)</f>
        <v>2.706230557856888E-51</v>
      </c>
    </row>
    <row r="276" spans="1:3" x14ac:dyDescent="0.35">
      <c r="A276">
        <f t="shared" si="8"/>
        <v>-22.599999999999611</v>
      </c>
      <c r="B276">
        <f t="shared" si="9"/>
        <v>1.5308925478800744E-10</v>
      </c>
      <c r="C276">
        <f>_xlfn.NORM.DIST(A276,'Raw-data'!P$34,'Raw-data'!P$35,FALSE)</f>
        <v>7.0594739366310858E-51</v>
      </c>
    </row>
    <row r="277" spans="1:3" x14ac:dyDescent="0.35">
      <c r="A277">
        <f t="shared" si="8"/>
        <v>-22.499999999999609</v>
      </c>
      <c r="B277">
        <f t="shared" si="9"/>
        <v>1.6918979226157917E-10</v>
      </c>
      <c r="C277">
        <f>_xlfn.NORM.DIST(A277,'Raw-data'!P$34,'Raw-data'!P$35,FALSE)</f>
        <v>1.8341617473362777E-50</v>
      </c>
    </row>
    <row r="278" spans="1:3" x14ac:dyDescent="0.35">
      <c r="A278">
        <f t="shared" si="8"/>
        <v>-22.399999999999608</v>
      </c>
      <c r="B278">
        <f t="shared" si="9"/>
        <v>1.869836380427578E-10</v>
      </c>
      <c r="C278">
        <f>_xlfn.NORM.DIST(A278,'Raw-data'!P$34,'Raw-data'!P$35,FALSE)</f>
        <v>4.7463599556353478E-50</v>
      </c>
    </row>
    <row r="279" spans="1:3" x14ac:dyDescent="0.35">
      <c r="A279">
        <f t="shared" si="8"/>
        <v>-22.299999999999606</v>
      </c>
      <c r="B279">
        <f t="shared" si="9"/>
        <v>2.0664887892083952E-10</v>
      </c>
      <c r="C279">
        <f>_xlfn.NORM.DIST(A279,'Raw-data'!P$34,'Raw-data'!P$35,FALSE)</f>
        <v>1.223323892237228E-49</v>
      </c>
    </row>
    <row r="280" spans="1:3" x14ac:dyDescent="0.35">
      <c r="A280">
        <f t="shared" si="8"/>
        <v>-22.199999999999605</v>
      </c>
      <c r="B280">
        <f t="shared" si="9"/>
        <v>2.283823312362479E-10</v>
      </c>
      <c r="C280">
        <f>_xlfn.NORM.DIST(A280,'Raw-data'!P$34,'Raw-data'!P$35,FALSE)</f>
        <v>3.1403640095735438E-49</v>
      </c>
    </row>
    <row r="281" spans="1:3" x14ac:dyDescent="0.35">
      <c r="A281">
        <f t="shared" si="8"/>
        <v>-22.099999999999604</v>
      </c>
      <c r="B281">
        <f t="shared" si="9"/>
        <v>2.5240151068462108E-10</v>
      </c>
      <c r="C281">
        <f>_xlfn.NORM.DIST(A281,'Raw-data'!P$34,'Raw-data'!P$35,FALSE)</f>
        <v>8.0292738806078911E-49</v>
      </c>
    </row>
    <row r="282" spans="1:3" x14ac:dyDescent="0.35">
      <c r="A282">
        <f t="shared" si="8"/>
        <v>-21.999999999999602</v>
      </c>
      <c r="B282">
        <f t="shared" si="9"/>
        <v>2.7894680928700346E-10</v>
      </c>
      <c r="C282">
        <f>_xlfn.NORM.DIST(A282,'Raw-data'!P$34,'Raw-data'!P$35,FALSE)</f>
        <v>2.0447033084663365E-48</v>
      </c>
    </row>
    <row r="283" spans="1:3" x14ac:dyDescent="0.35">
      <c r="A283">
        <f t="shared" si="8"/>
        <v>-21.899999999999601</v>
      </c>
      <c r="B283">
        <f t="shared" si="9"/>
        <v>3.0828390131399067E-10</v>
      </c>
      <c r="C283">
        <f>_xlfn.NORM.DIST(A283,'Raw-data'!P$34,'Raw-data'!P$35,FALSE)</f>
        <v>5.186114182273365E-48</v>
      </c>
    </row>
    <row r="284" spans="1:3" x14ac:dyDescent="0.35">
      <c r="A284">
        <f t="shared" si="8"/>
        <v>-21.799999999999599</v>
      </c>
      <c r="B284">
        <f t="shared" si="9"/>
        <v>3.4070640224312589E-10</v>
      </c>
      <c r="C284">
        <f>_xlfn.NORM.DIST(A284,'Raw-data'!P$34,'Raw-data'!P$35,FALSE)</f>
        <v>1.3101215671959736E-47</v>
      </c>
    </row>
    <row r="285" spans="1:3" x14ac:dyDescent="0.35">
      <c r="A285">
        <f t="shared" si="8"/>
        <v>-21.699999999999598</v>
      </c>
      <c r="B285">
        <f t="shared" si="9"/>
        <v>3.7653880736128686E-10</v>
      </c>
      <c r="C285">
        <f>_xlfn.NORM.DIST(A285,'Raw-data'!P$34,'Raw-data'!P$35,FALSE)</f>
        <v>3.2963921006924325E-47</v>
      </c>
    </row>
    <row r="286" spans="1:3" x14ac:dyDescent="0.35">
      <c r="A286">
        <f t="shared" si="8"/>
        <v>-21.599999999999596</v>
      </c>
      <c r="B286">
        <f t="shared" si="9"/>
        <v>4.1613973942258342E-10</v>
      </c>
      <c r="C286">
        <f>_xlfn.NORM.DIST(A286,'Raw-data'!P$34,'Raw-data'!P$35,FALSE)</f>
        <v>8.260833720193728E-47</v>
      </c>
    </row>
    <row r="287" spans="1:3" x14ac:dyDescent="0.35">
      <c r="A287">
        <f t="shared" si="8"/>
        <v>-21.499999999999595</v>
      </c>
      <c r="B287">
        <f t="shared" si="9"/>
        <v>4.5990553786541793E-10</v>
      </c>
      <c r="C287">
        <f>_xlfn.NORM.DIST(A287,'Raw-data'!P$34,'Raw-data'!P$35,FALSE)</f>
        <v>2.0618954639633568E-46</v>
      </c>
    </row>
    <row r="288" spans="1:3" x14ac:dyDescent="0.35">
      <c r="A288">
        <f t="shared" si="8"/>
        <v>-21.399999999999594</v>
      </c>
      <c r="B288">
        <f t="shared" si="9"/>
        <v>5.0827422551079917E-10</v>
      </c>
      <c r="C288">
        <f>_xlfn.NORM.DIST(A288,'Raw-data'!P$34,'Raw-data'!P$35,FALSE)</f>
        <v>5.125864870098544E-46</v>
      </c>
    </row>
    <row r="289" spans="1:3" x14ac:dyDescent="0.35">
      <c r="A289">
        <f t="shared" si="8"/>
        <v>-21.299999999999592</v>
      </c>
      <c r="B289">
        <f t="shared" si="9"/>
        <v>5.617298924419595E-10</v>
      </c>
      <c r="C289">
        <f>_xlfn.NORM.DIST(A289,'Raw-data'!P$34,'Raw-data'!P$35,FALSE)</f>
        <v>1.269186399979078E-45</v>
      </c>
    </row>
    <row r="290" spans="1:3" x14ac:dyDescent="0.35">
      <c r="A290">
        <f t="shared" si="8"/>
        <v>-21.199999999999591</v>
      </c>
      <c r="B290">
        <f t="shared" si="9"/>
        <v>6.2080754094061608E-10</v>
      </c>
      <c r="C290">
        <f>_xlfn.NORM.DIST(A290,'Raw-data'!P$34,'Raw-data'!P$35,FALSE)</f>
        <v>3.1299789265871559E-45</v>
      </c>
    </row>
    <row r="291" spans="1:3" x14ac:dyDescent="0.35">
      <c r="A291">
        <f t="shared" si="8"/>
        <v>-21.099999999999589</v>
      </c>
      <c r="B291">
        <f t="shared" si="9"/>
        <v>6.8609843996962677E-10</v>
      </c>
      <c r="C291">
        <f>_xlfn.NORM.DIST(A291,'Raw-data'!P$34,'Raw-data'!P$35,FALSE)</f>
        <v>7.6880316820808099E-45</v>
      </c>
    </row>
    <row r="292" spans="1:3" x14ac:dyDescent="0.35">
      <c r="A292">
        <f t="shared" si="8"/>
        <v>-20.999999999999588</v>
      </c>
      <c r="B292">
        <f t="shared" si="9"/>
        <v>7.5825604279150313E-10</v>
      </c>
      <c r="C292">
        <f>_xlfn.NORM.DIST(A292,'Raw-data'!P$34,'Raw-data'!P$35,FALSE)</f>
        <v>1.8808175225329032E-44</v>
      </c>
    </row>
    <row r="293" spans="1:3" x14ac:dyDescent="0.35">
      <c r="A293">
        <f t="shared" si="8"/>
        <v>-20.899999999999586</v>
      </c>
      <c r="B293">
        <f t="shared" si="9"/>
        <v>8.3800252694829425E-10</v>
      </c>
      <c r="C293">
        <f>_xlfn.NORM.DIST(A293,'Raw-data'!P$34,'Raw-data'!P$35,FALSE)</f>
        <v>4.5828527897757258E-44</v>
      </c>
    </row>
    <row r="294" spans="1:3" x14ac:dyDescent="0.35">
      <c r="A294">
        <f t="shared" si="8"/>
        <v>-20.799999999999585</v>
      </c>
      <c r="B294">
        <f t="shared" si="9"/>
        <v>9.2613602205716036E-10</v>
      </c>
      <c r="C294">
        <f>_xlfn.NORM.DIST(A294,'Raw-data'!P$34,'Raw-data'!P$35,FALSE)</f>
        <v>1.1122000210473453E-43</v>
      </c>
    </row>
    <row r="295" spans="1:3" x14ac:dyDescent="0.35">
      <c r="A295">
        <f t="shared" ref="A295:A358" si="10">A294+0.1</f>
        <v>-20.699999999999584</v>
      </c>
      <c r="B295">
        <f t="shared" si="9"/>
        <v>1.0235385977598416E-9</v>
      </c>
      <c r="C295">
        <f>_xlfn.NORM.DIST(A295,'Raw-data'!P$34,'Raw-data'!P$35,FALSE)</f>
        <v>2.6883613181025012E-43</v>
      </c>
    </row>
    <row r="296" spans="1:3" x14ac:dyDescent="0.35">
      <c r="A296">
        <f t="shared" si="10"/>
        <v>-20.599999999999582</v>
      </c>
      <c r="B296">
        <f t="shared" si="9"/>
        <v>1.1311850917721068E-9</v>
      </c>
      <c r="C296">
        <f>_xlfn.NORM.DIST(A296,'Raw-data'!P$34,'Raw-data'!P$35,FALSE)</f>
        <v>6.4721730955501648E-43</v>
      </c>
    </row>
    <row r="297" spans="1:3" x14ac:dyDescent="0.35">
      <c r="A297">
        <f t="shared" si="10"/>
        <v>-20.499999999999581</v>
      </c>
      <c r="B297">
        <f t="shared" si="9"/>
        <v>1.2501528663872668E-9</v>
      </c>
      <c r="C297">
        <f>_xlfn.NORM.DIST(A297,'Raw-data'!P$34,'Raw-data'!P$35,FALSE)</f>
        <v>1.5519236688183689E-42</v>
      </c>
    </row>
    <row r="298" spans="1:3" x14ac:dyDescent="0.35">
      <c r="A298">
        <f t="shared" si="10"/>
        <v>-20.399999999999579</v>
      </c>
      <c r="B298">
        <f t="shared" si="9"/>
        <v>1.3816325910801199E-9</v>
      </c>
      <c r="C298">
        <f>_xlfn.NORM.DIST(A298,'Raw-data'!P$34,'Raw-data'!P$35,FALSE)</f>
        <v>3.7063662853250428E-42</v>
      </c>
    </row>
    <row r="299" spans="1:3" x14ac:dyDescent="0.35">
      <c r="A299">
        <f t="shared" si="10"/>
        <v>-20.299999999999578</v>
      </c>
      <c r="B299">
        <f t="shared" si="9"/>
        <v>1.5269401591272541E-9</v>
      </c>
      <c r="C299">
        <f>_xlfn.NORM.DIST(A299,'Raw-data'!P$34,'Raw-data'!P$35,FALSE)</f>
        <v>8.8162533863974069E-42</v>
      </c>
    </row>
    <row r="300" spans="1:3" x14ac:dyDescent="0.35">
      <c r="A300">
        <f t="shared" si="10"/>
        <v>-20.199999999999577</v>
      </c>
      <c r="B300">
        <f t="shared" si="9"/>
        <v>1.6875298575092453E-9</v>
      </c>
      <c r="C300">
        <f>_xlfn.NORM.DIST(A300,'Raw-data'!P$34,'Raw-data'!P$35,FALSE)</f>
        <v>2.0887070743255845E-41</v>
      </c>
    </row>
    <row r="301" spans="1:3" x14ac:dyDescent="0.35">
      <c r="A301">
        <f t="shared" si="10"/>
        <v>-20.099999999999575</v>
      </c>
      <c r="B301">
        <f t="shared" si="9"/>
        <v>1.8650089219035623E-9</v>
      </c>
      <c r="C301">
        <f>_xlfn.NORM.DIST(A301,'Raw-data'!P$34,'Raw-data'!P$35,FALSE)</f>
        <v>4.9286588536937211E-41</v>
      </c>
    </row>
    <row r="302" spans="1:3" x14ac:dyDescent="0.35">
      <c r="A302">
        <f t="shared" si="10"/>
        <v>-19.999999999999574</v>
      </c>
      <c r="B302">
        <f t="shared" si="9"/>
        <v>2.0611536224394367E-9</v>
      </c>
      <c r="C302">
        <f>_xlfn.NORM.DIST(A302,'Raw-data'!P$34,'Raw-data'!P$35,FALSE)</f>
        <v>1.1583444621938255E-40</v>
      </c>
    </row>
    <row r="303" spans="1:3" x14ac:dyDescent="0.35">
      <c r="A303">
        <f t="shared" si="10"/>
        <v>-19.899999999999572</v>
      </c>
      <c r="B303">
        <f t="shared" si="9"/>
        <v>2.2779270412063423E-9</v>
      </c>
      <c r="C303">
        <f>_xlfn.NORM.DIST(A303,'Raw-data'!P$34,'Raw-data'!P$35,FALSE)</f>
        <v>2.711467740401803E-40</v>
      </c>
    </row>
    <row r="304" spans="1:3" x14ac:dyDescent="0.35">
      <c r="A304">
        <f t="shared" si="10"/>
        <v>-19.799999999999571</v>
      </c>
      <c r="B304">
        <f t="shared" si="9"/>
        <v>2.5174987194393603E-9</v>
      </c>
      <c r="C304">
        <f>_xlfn.NORM.DIST(A304,'Raw-data'!P$34,'Raw-data'!P$35,FALSE)</f>
        <v>6.3216275334016523E-40</v>
      </c>
    </row>
    <row r="305" spans="1:3" x14ac:dyDescent="0.35">
      <c r="A305">
        <f t="shared" si="10"/>
        <v>-19.699999999999569</v>
      </c>
      <c r="B305">
        <f t="shared" si="9"/>
        <v>2.7822663710170689E-9</v>
      </c>
      <c r="C305">
        <f>_xlfn.NORM.DIST(A305,'Raw-data'!P$34,'Raw-data'!P$35,FALSE)</f>
        <v>1.4679494919781415E-39</v>
      </c>
    </row>
    <row r="306" spans="1:3" x14ac:dyDescent="0.35">
      <c r="A306">
        <f t="shared" si="10"/>
        <v>-19.599999999999568</v>
      </c>
      <c r="B306">
        <f t="shared" si="9"/>
        <v>3.0748798795879391E-9</v>
      </c>
      <c r="C306">
        <f>_xlfn.NORM.DIST(A306,'Raw-data'!P$34,'Raw-data'!P$35,FALSE)</f>
        <v>3.3950882620210411E-39</v>
      </c>
    </row>
    <row r="307" spans="1:3" x14ac:dyDescent="0.35">
      <c r="A307">
        <f t="shared" si="10"/>
        <v>-19.499999999999567</v>
      </c>
      <c r="B307">
        <f t="shared" si="9"/>
        <v>3.3982678194965443E-9</v>
      </c>
      <c r="C307">
        <f>_xlfn.NORM.DIST(A307,'Raw-data'!P$34,'Raw-data'!P$35,FALSE)</f>
        <v>7.8207566431630802E-39</v>
      </c>
    </row>
    <row r="308" spans="1:3" x14ac:dyDescent="0.35">
      <c r="A308">
        <f t="shared" si="10"/>
        <v>-19.399999999999565</v>
      </c>
      <c r="B308">
        <f t="shared" si="9"/>
        <v>3.7556667659399304E-9</v>
      </c>
      <c r="C308">
        <f>_xlfn.NORM.DIST(A308,'Raw-data'!P$34,'Raw-data'!P$35,FALSE)</f>
        <v>1.7943378670119774E-38</v>
      </c>
    </row>
    <row r="309" spans="1:3" x14ac:dyDescent="0.35">
      <c r="A309">
        <f t="shared" si="10"/>
        <v>-19.299999999999564</v>
      </c>
      <c r="B309">
        <f t="shared" si="9"/>
        <v>4.1506536877000367E-9</v>
      </c>
      <c r="C309">
        <f>_xlfn.NORM.DIST(A309,'Raw-data'!P$34,'Raw-data'!P$35,FALSE)</f>
        <v>4.1003168658776221E-38</v>
      </c>
    </row>
    <row r="310" spans="1:3" x14ac:dyDescent="0.35">
      <c r="A310">
        <f t="shared" si="10"/>
        <v>-19.199999999999562</v>
      </c>
      <c r="B310">
        <f t="shared" si="9"/>
        <v>4.5871817466495289E-9</v>
      </c>
      <c r="C310">
        <f>_xlfn.NORM.DIST(A310,'Raw-data'!P$34,'Raw-data'!P$35,FALSE)</f>
        <v>9.3322929612526013E-38</v>
      </c>
    </row>
    <row r="311" spans="1:3" x14ac:dyDescent="0.35">
      <c r="A311">
        <f t="shared" si="10"/>
        <v>-19.099999999999561</v>
      </c>
      <c r="B311">
        <f t="shared" si="9"/>
        <v>5.0696198623245201E-9</v>
      </c>
      <c r="C311">
        <f>_xlfn.NORM.DIST(A311,'Raw-data'!P$34,'Raw-data'!P$35,FALSE)</f>
        <v>2.1155196080625432E-37</v>
      </c>
    </row>
    <row r="312" spans="1:3" x14ac:dyDescent="0.35">
      <c r="A312">
        <f t="shared" si="10"/>
        <v>-18.999999999999559</v>
      </c>
      <c r="B312">
        <f t="shared" si="9"/>
        <v>5.6027964375397361E-9</v>
      </c>
      <c r="C312">
        <f>_xlfn.NORM.DIST(A312,'Raw-data'!P$34,'Raw-data'!P$35,FALSE)</f>
        <v>4.7764308342031725E-37</v>
      </c>
    </row>
    <row r="313" spans="1:3" x14ac:dyDescent="0.35">
      <c r="A313">
        <f t="shared" si="10"/>
        <v>-18.899999999999558</v>
      </c>
      <c r="B313">
        <f t="shared" si="9"/>
        <v>6.1920476826667665E-9</v>
      </c>
      <c r="C313">
        <f>_xlfn.NORM.DIST(A313,'Raw-data'!P$34,'Raw-data'!P$35,FALSE)</f>
        <v>1.0741073255217433E-36</v>
      </c>
    </row>
    <row r="314" spans="1:3" x14ac:dyDescent="0.35">
      <c r="A314">
        <f t="shared" si="10"/>
        <v>-18.799999999999557</v>
      </c>
      <c r="B314">
        <f t="shared" si="9"/>
        <v>6.8432710222210268E-9</v>
      </c>
      <c r="C314">
        <f>_xlfn.NORM.DIST(A314,'Raw-data'!P$34,'Raw-data'!P$35,FALSE)</f>
        <v>2.405745105040532E-36</v>
      </c>
    </row>
    <row r="315" spans="1:3" x14ac:dyDescent="0.35">
      <c r="A315">
        <f t="shared" si="10"/>
        <v>-18.699999999999555</v>
      </c>
      <c r="B315">
        <f t="shared" si="9"/>
        <v>7.5629841182684984E-9</v>
      </c>
      <c r="C315">
        <f>_xlfn.NORM.DIST(A315,'Raw-data'!P$34,'Raw-data'!P$35,FALSE)</f>
        <v>5.3667243603173197E-36</v>
      </c>
    </row>
    <row r="316" spans="1:3" x14ac:dyDescent="0.35">
      <c r="A316">
        <f t="shared" si="10"/>
        <v>-18.599999999999554</v>
      </c>
      <c r="B316">
        <f t="shared" si="9"/>
        <v>8.3583901013783507E-9</v>
      </c>
      <c r="C316">
        <f>_xlfn.NORM.DIST(A316,'Raw-data'!P$34,'Raw-data'!P$35,FALSE)</f>
        <v>1.1924130391467239E-35</v>
      </c>
    </row>
    <row r="317" spans="1:3" x14ac:dyDescent="0.35">
      <c r="A317">
        <f t="shared" si="10"/>
        <v>-18.499999999999552</v>
      </c>
      <c r="B317">
        <f t="shared" si="9"/>
        <v>9.2374496619747303E-9</v>
      </c>
      <c r="C317">
        <f>_xlfn.NORM.DIST(A317,'Raw-data'!P$34,'Raw-data'!P$35,FALSE)</f>
        <v>2.6387721375892826E-35</v>
      </c>
    </row>
    <row r="318" spans="1:3" x14ac:dyDescent="0.35">
      <c r="A318">
        <f t="shared" si="10"/>
        <v>-18.399999999999551</v>
      </c>
      <c r="B318">
        <f t="shared" si="9"/>
        <v>1.0208960723602207E-8</v>
      </c>
      <c r="C318">
        <f>_xlfn.NORM.DIST(A318,'Raw-data'!P$34,'Raw-data'!P$35,FALSE)</f>
        <v>5.8161394413821464E-35</v>
      </c>
    </row>
    <row r="319" spans="1:3" x14ac:dyDescent="0.35">
      <c r="A319">
        <f t="shared" si="10"/>
        <v>-18.29999999999955</v>
      </c>
      <c r="B319">
        <f t="shared" si="9"/>
        <v>1.1282646495501697E-8</v>
      </c>
      <c r="C319">
        <f>_xlfn.NORM.DIST(A319,'Raw-data'!P$34,'Raw-data'!P$35,FALSE)</f>
        <v>1.276807654220844E-34</v>
      </c>
    </row>
    <row r="320" spans="1:3" x14ac:dyDescent="0.35">
      <c r="A320">
        <f t="shared" si="10"/>
        <v>-18.199999999999548</v>
      </c>
      <c r="B320">
        <f t="shared" si="9"/>
        <v>1.2469252785756615E-8</v>
      </c>
      <c r="C320">
        <f>_xlfn.NORM.DIST(A320,'Raw-data'!P$34,'Raw-data'!P$35,FALSE)</f>
        <v>2.7917330752721006E-34</v>
      </c>
    </row>
    <row r="321" spans="1:3" x14ac:dyDescent="0.35">
      <c r="A321">
        <f t="shared" si="10"/>
        <v>-18.099999999999547</v>
      </c>
      <c r="B321">
        <f t="shared" si="9"/>
        <v>1.3780655548951985E-8</v>
      </c>
      <c r="C321">
        <f>_xlfn.NORM.DIST(A321,'Raw-data'!P$34,'Raw-data'!P$35,FALSE)</f>
        <v>6.0796706527310935E-34</v>
      </c>
    </row>
    <row r="322" spans="1:3" x14ac:dyDescent="0.35">
      <c r="A322">
        <f t="shared" si="10"/>
        <v>-17.999999999999545</v>
      </c>
      <c r="B322">
        <f t="shared" si="9"/>
        <v>1.5229979744719554E-8</v>
      </c>
      <c r="C322">
        <f>_xlfn.NORM.DIST(A322,'Raw-data'!P$34,'Raw-data'!P$35,FALSE)</f>
        <v>1.3186937923949115E-33</v>
      </c>
    </row>
    <row r="323" spans="1:3" x14ac:dyDescent="0.35">
      <c r="A323">
        <f t="shared" si="10"/>
        <v>-17.899999999999544</v>
      </c>
      <c r="B323">
        <f t="shared" ref="B323:B386" si="11">EXP(A323)</f>
        <v>1.6831730696745253E-8</v>
      </c>
      <c r="C323">
        <f>_xlfn.NORM.DIST(A323,'Raw-data'!P$34,'Raw-data'!P$35,FALSE)</f>
        <v>2.8488239859348856E-33</v>
      </c>
    </row>
    <row r="324" spans="1:3" x14ac:dyDescent="0.35">
      <c r="A324">
        <f t="shared" si="10"/>
        <v>-17.799999999999542</v>
      </c>
      <c r="B324">
        <f t="shared" si="11"/>
        <v>1.8601939266924034E-8</v>
      </c>
      <c r="C324">
        <f>_xlfn.NORM.DIST(A324,'Raw-data'!P$34,'Raw-data'!P$35,FALSE)</f>
        <v>6.1297818621677139E-33</v>
      </c>
    </row>
    <row r="325" spans="1:3" x14ac:dyDescent="0.35">
      <c r="A325">
        <f t="shared" si="10"/>
        <v>-17.699999999999541</v>
      </c>
      <c r="B325">
        <f t="shared" si="11"/>
        <v>2.0558322297613905E-8</v>
      </c>
      <c r="C325">
        <f>_xlfn.NORM.DIST(A325,'Raw-data'!P$34,'Raw-data'!P$35,FALSE)</f>
        <v>1.3136575592590057E-32</v>
      </c>
    </row>
    <row r="326" spans="1:3" x14ac:dyDescent="0.35">
      <c r="A326">
        <f t="shared" si="10"/>
        <v>-17.59999999999954</v>
      </c>
      <c r="B326">
        <f t="shared" si="11"/>
        <v>2.2720459927749048E-8</v>
      </c>
      <c r="C326">
        <f>_xlfn.NORM.DIST(A326,'Raw-data'!P$34,'Raw-data'!P$35,FALSE)</f>
        <v>2.8039939082315692E-32</v>
      </c>
    </row>
    <row r="327" spans="1:3" x14ac:dyDescent="0.35">
      <c r="A327">
        <f t="shared" si="10"/>
        <v>-17.499999999999538</v>
      </c>
      <c r="B327">
        <f t="shared" si="11"/>
        <v>2.5109991557451416E-8</v>
      </c>
      <c r="C327">
        <f>_xlfn.NORM.DIST(A327,'Raw-data'!P$34,'Raw-data'!P$35,FALSE)</f>
        <v>5.9611453226088195E-32</v>
      </c>
    </row>
    <row r="328" spans="1:3" x14ac:dyDescent="0.35">
      <c r="A328">
        <f t="shared" si="10"/>
        <v>-17.399999999999537</v>
      </c>
      <c r="B328">
        <f t="shared" si="11"/>
        <v>2.7750832422420381E-8</v>
      </c>
      <c r="C328">
        <f>_xlfn.NORM.DIST(A328,'Raw-data'!P$34,'Raw-data'!P$35,FALSE)</f>
        <v>1.2622346556064689E-31</v>
      </c>
    </row>
    <row r="329" spans="1:3" x14ac:dyDescent="0.35">
      <c r="A329">
        <f t="shared" si="10"/>
        <v>-17.299999999999535</v>
      </c>
      <c r="B329">
        <f t="shared" si="11"/>
        <v>3.0669412945649824E-8</v>
      </c>
      <c r="C329">
        <f>_xlfn.NORM.DIST(A329,'Raw-data'!P$34,'Raw-data'!P$35,FALSE)</f>
        <v>2.6620011421167464E-31</v>
      </c>
    </row>
    <row r="330" spans="1:3" x14ac:dyDescent="0.35">
      <c r="A330">
        <f t="shared" si="10"/>
        <v>-17.199999999999534</v>
      </c>
      <c r="B330">
        <f t="shared" si="11"/>
        <v>3.3894943261985019E-8</v>
      </c>
      <c r="C330">
        <f>_xlfn.NORM.DIST(A330,'Raw-data'!P$34,'Raw-data'!P$35,FALSE)</f>
        <v>5.591574582766437E-31</v>
      </c>
    </row>
    <row r="331" spans="1:3" x14ac:dyDescent="0.35">
      <c r="A331">
        <f t="shared" si="10"/>
        <v>-17.099999999999532</v>
      </c>
      <c r="B331">
        <f t="shared" si="11"/>
        <v>3.745970556297002E-8</v>
      </c>
      <c r="C331">
        <f>_xlfn.NORM.DIST(A331,'Raw-data'!P$34,'Raw-data'!P$35,FALSE)</f>
        <v>1.1698165296372735E-30</v>
      </c>
    </row>
    <row r="332" spans="1:3" x14ac:dyDescent="0.35">
      <c r="A332">
        <f t="shared" si="10"/>
        <v>-16.999999999999531</v>
      </c>
      <c r="B332">
        <f t="shared" si="11"/>
        <v>4.1399377187871084E-8</v>
      </c>
      <c r="C332">
        <f>_xlfn.NORM.DIST(A332,'Raw-data'!P$34,'Raw-data'!P$35,FALSE)</f>
        <v>2.4375814281073017E-30</v>
      </c>
    </row>
    <row r="333" spans="1:3" x14ac:dyDescent="0.35">
      <c r="A333">
        <f t="shared" si="10"/>
        <v>-16.89999999999953</v>
      </c>
      <c r="B333">
        <f t="shared" si="11"/>
        <v>4.5753387694479568E-8</v>
      </c>
      <c r="C333">
        <f>_xlfn.NORM.DIST(A333,'Raw-data'!P$34,'Raw-data'!P$35,FALSE)</f>
        <v>5.0589251991033745E-30</v>
      </c>
    </row>
    <row r="334" spans="1:3" x14ac:dyDescent="0.35">
      <c r="A334">
        <f t="shared" si="10"/>
        <v>-16.799999999999528</v>
      </c>
      <c r="B334">
        <f t="shared" si="11"/>
        <v>5.0565313483379098E-8</v>
      </c>
      <c r="C334">
        <f>_xlfn.NORM.DIST(A334,'Raw-data'!P$34,'Raw-data'!P$35,FALSE)</f>
        <v>1.0457193172835673E-29</v>
      </c>
    </row>
    <row r="335" spans="1:3" x14ac:dyDescent="0.35">
      <c r="A335">
        <f t="shared" si="10"/>
        <v>-16.699999999999527</v>
      </c>
      <c r="B335">
        <f t="shared" si="11"/>
        <v>5.5883313925209081E-8</v>
      </c>
      <c r="C335">
        <f>_xlfn.NORM.DIST(A335,'Raw-data'!P$34,'Raw-data'!P$35,FALSE)</f>
        <v>2.1529292114111369E-29</v>
      </c>
    </row>
    <row r="336" spans="1:3" x14ac:dyDescent="0.35">
      <c r="A336">
        <f t="shared" si="10"/>
        <v>-16.599999999999525</v>
      </c>
      <c r="B336">
        <f t="shared" si="11"/>
        <v>6.1760613355833027E-8</v>
      </c>
      <c r="C336">
        <f>_xlfn.NORM.DIST(A336,'Raw-data'!P$34,'Raw-data'!P$35,FALSE)</f>
        <v>4.4147093580938372E-29</v>
      </c>
    </row>
    <row r="337" spans="1:3" x14ac:dyDescent="0.35">
      <c r="A337">
        <f t="shared" si="10"/>
        <v>-16.499999999999524</v>
      </c>
      <c r="B337">
        <f t="shared" si="11"/>
        <v>6.8256033763381191E-8</v>
      </c>
      <c r="C337">
        <f>_xlfn.NORM.DIST(A337,'Raw-data'!P$34,'Raw-data'!P$35,FALSE)</f>
        <v>9.0163804957946343E-29</v>
      </c>
    </row>
    <row r="338" spans="1:3" x14ac:dyDescent="0.35">
      <c r="A338">
        <f t="shared" si="10"/>
        <v>-16.399999999999523</v>
      </c>
      <c r="B338">
        <f t="shared" si="11"/>
        <v>7.5434583498478502E-8</v>
      </c>
      <c r="C338">
        <f>_xlfn.NORM.DIST(A338,'Raw-data'!P$34,'Raw-data'!P$35,FALSE)</f>
        <v>1.8340876716266738E-28</v>
      </c>
    </row>
    <row r="339" spans="1:3" x14ac:dyDescent="0.35">
      <c r="A339">
        <f t="shared" si="10"/>
        <v>-16.299999999999521</v>
      </c>
      <c r="B339">
        <f t="shared" si="11"/>
        <v>8.3368107899667707E-8</v>
      </c>
      <c r="C339">
        <f>_xlfn.NORM.DIST(A339,'Raw-data'!P$34,'Raw-data'!P$35,FALSE)</f>
        <v>3.7159143864394795E-28</v>
      </c>
    </row>
    <row r="340" spans="1:3" x14ac:dyDescent="0.35">
      <c r="A340">
        <f t="shared" si="10"/>
        <v>-16.19999999999952</v>
      </c>
      <c r="B340">
        <f t="shared" si="11"/>
        <v>9.213600834570554E-8</v>
      </c>
      <c r="C340">
        <f>_xlfn.NORM.DIST(A340,'Raw-data'!P$34,'Raw-data'!P$35,FALSE)</f>
        <v>7.4984077731750492E-28</v>
      </c>
    </row>
    <row r="341" spans="1:3" x14ac:dyDescent="0.35">
      <c r="A341">
        <f t="shared" si="10"/>
        <v>-16.099999999999518</v>
      </c>
      <c r="B341">
        <f t="shared" si="11"/>
        <v>1.0182603693124907E-7</v>
      </c>
      <c r="C341">
        <f>_xlfn.NORM.DIST(A341,'Raw-data'!P$34,'Raw-data'!P$35,FALSE)</f>
        <v>1.5070586570402459E-27</v>
      </c>
    </row>
    <row r="342" spans="1:3" x14ac:dyDescent="0.35">
      <c r="A342">
        <f t="shared" si="10"/>
        <v>-15.999999999999519</v>
      </c>
      <c r="B342">
        <f t="shared" si="11"/>
        <v>1.1253517471931329E-7</v>
      </c>
      <c r="C342">
        <f>_xlfn.NORM.DIST(A342,'Raw-data'!P$34,'Raw-data'!P$35,FALSE)</f>
        <v>3.0168172654284533E-27</v>
      </c>
    </row>
    <row r="343" spans="1:3" x14ac:dyDescent="0.35">
      <c r="A343">
        <f t="shared" si="10"/>
        <v>-15.899999999999519</v>
      </c>
      <c r="B343">
        <f t="shared" si="11"/>
        <v>1.2437060236034683E-7</v>
      </c>
      <c r="C343">
        <f>_xlfn.NORM.DIST(A343,'Raw-data'!P$34,'Raw-data'!P$35,FALSE)</f>
        <v>6.0148610729830349E-27</v>
      </c>
    </row>
    <row r="344" spans="1:3" x14ac:dyDescent="0.35">
      <c r="A344">
        <f t="shared" si="10"/>
        <v>-15.799999999999519</v>
      </c>
      <c r="B344">
        <f t="shared" si="11"/>
        <v>1.3745077279220577E-7</v>
      </c>
      <c r="C344">
        <f>_xlfn.NORM.DIST(A344,'Raw-data'!P$34,'Raw-data'!P$35,FALSE)</f>
        <v>1.1944279119996019E-26</v>
      </c>
    </row>
    <row r="345" spans="1:3" x14ac:dyDescent="0.35">
      <c r="A345">
        <f t="shared" si="10"/>
        <v>-15.69999999999952</v>
      </c>
      <c r="B345">
        <f t="shared" si="11"/>
        <v>1.5190659675696923E-7</v>
      </c>
      <c r="C345">
        <f>_xlfn.NORM.DIST(A345,'Raw-data'!P$34,'Raw-data'!P$35,FALSE)</f>
        <v>2.3623923823537514E-26</v>
      </c>
    </row>
    <row r="346" spans="1:3" x14ac:dyDescent="0.35">
      <c r="A346">
        <f t="shared" si="10"/>
        <v>-15.59999999999952</v>
      </c>
      <c r="B346">
        <f t="shared" si="11"/>
        <v>1.6788275299964684E-7</v>
      </c>
      <c r="C346">
        <f>_xlfn.NORM.DIST(A346,'Raw-data'!P$34,'Raw-data'!P$35,FALSE)</f>
        <v>4.6537373690002434E-26</v>
      </c>
    </row>
    <row r="347" spans="1:3" x14ac:dyDescent="0.35">
      <c r="A347">
        <f t="shared" si="10"/>
        <v>-15.49999999999952</v>
      </c>
      <c r="B347">
        <f t="shared" si="11"/>
        <v>1.855391362616868E-7</v>
      </c>
      <c r="C347">
        <f>_xlfn.NORM.DIST(A347,'Raw-data'!P$34,'Raw-data'!P$35,FALSE)</f>
        <v>9.1308131251538966E-26</v>
      </c>
    </row>
    <row r="348" spans="1:3" x14ac:dyDescent="0.35">
      <c r="A348">
        <f t="shared" si="10"/>
        <v>-15.399999999999521</v>
      </c>
      <c r="B348">
        <f t="shared" si="11"/>
        <v>2.0505245756129103E-7</v>
      </c>
      <c r="C348">
        <f>_xlfn.NORM.DIST(A348,'Raw-data'!P$34,'Raw-data'!P$35,FALSE)</f>
        <v>1.7843283896136238E-25</v>
      </c>
    </row>
    <row r="349" spans="1:3" x14ac:dyDescent="0.35">
      <c r="A349">
        <f t="shared" si="10"/>
        <v>-15.299999999999521</v>
      </c>
      <c r="B349">
        <f t="shared" si="11"/>
        <v>2.266180127766797E-7</v>
      </c>
      <c r="C349">
        <f>_xlfn.NORM.DIST(A349,'Raw-data'!P$34,'Raw-data'!P$35,FALSE)</f>
        <v>3.4729446626067043E-25</v>
      </c>
    </row>
    <row r="350" spans="1:3" x14ac:dyDescent="0.35">
      <c r="A350">
        <f t="shared" si="10"/>
        <v>-15.199999999999521</v>
      </c>
      <c r="B350">
        <f t="shared" si="11"/>
        <v>2.5045163723288184E-7</v>
      </c>
      <c r="C350">
        <f>_xlfn.NORM.DIST(A350,'Raw-data'!P$34,'Raw-data'!P$35,FALSE)</f>
        <v>6.7325360628182394E-25</v>
      </c>
    </row>
    <row r="351" spans="1:3" x14ac:dyDescent="0.35">
      <c r="A351">
        <f t="shared" si="10"/>
        <v>-15.099999999999522</v>
      </c>
      <c r="B351">
        <f t="shared" si="11"/>
        <v>2.76791865854213E-7</v>
      </c>
      <c r="C351">
        <f>_xlfn.NORM.DIST(A351,'Raw-data'!P$34,'Raw-data'!P$35,FALSE)</f>
        <v>1.2999218999014922E-24</v>
      </c>
    </row>
    <row r="352" spans="1:3" x14ac:dyDescent="0.35">
      <c r="A352">
        <f t="shared" si="10"/>
        <v>-14.999999999999522</v>
      </c>
      <c r="B352">
        <f t="shared" si="11"/>
        <v>3.0590232050197195E-7</v>
      </c>
      <c r="C352">
        <f>_xlfn.NORM.DIST(A352,'Raw-data'!P$34,'Raw-data'!P$35,FALSE)</f>
        <v>2.4998478658583783E-24</v>
      </c>
    </row>
    <row r="353" spans="1:3" x14ac:dyDescent="0.35">
      <c r="A353">
        <f t="shared" si="10"/>
        <v>-14.899999999999523</v>
      </c>
      <c r="B353">
        <f t="shared" si="11"/>
        <v>3.3807434839063524E-7</v>
      </c>
      <c r="C353">
        <f>_xlfn.NORM.DIST(A353,'Raw-data'!P$34,'Raw-data'!P$35,FALSE)</f>
        <v>4.7881488786257132E-24</v>
      </c>
    </row>
    <row r="354" spans="1:3" x14ac:dyDescent="0.35">
      <c r="A354">
        <f t="shared" si="10"/>
        <v>-14.799999999999523</v>
      </c>
      <c r="B354">
        <f t="shared" si="11"/>
        <v>3.7362993798870458E-7</v>
      </c>
      <c r="C354">
        <f>_xlfn.NORM.DIST(A354,'Raw-data'!P$34,'Raw-data'!P$35,FALSE)</f>
        <v>9.1343880734270702E-24</v>
      </c>
    </row>
    <row r="355" spans="1:3" x14ac:dyDescent="0.35">
      <c r="A355">
        <f t="shared" si="10"/>
        <v>-14.699999999999523</v>
      </c>
      <c r="B355">
        <f t="shared" si="11"/>
        <v>4.1292494158752376E-7</v>
      </c>
      <c r="C355">
        <f>_xlfn.NORM.DIST(A355,'Raw-data'!P$34,'Raw-data'!P$35,FALSE)</f>
        <v>1.735597511319397E-23</v>
      </c>
    </row>
    <row r="356" spans="1:3" x14ac:dyDescent="0.35">
      <c r="A356">
        <f t="shared" si="10"/>
        <v>-14.599999999999524</v>
      </c>
      <c r="B356">
        <f t="shared" si="11"/>
        <v>4.5635263679061665E-7</v>
      </c>
      <c r="C356">
        <f>_xlfn.NORM.DIST(A356,'Raw-data'!P$34,'Raw-data'!P$35,FALSE)</f>
        <v>3.2845533913980034E-23</v>
      </c>
    </row>
    <row r="357" spans="1:3" x14ac:dyDescent="0.35">
      <c r="A357">
        <f t="shared" si="10"/>
        <v>-14.499999999999524</v>
      </c>
      <c r="B357">
        <f t="shared" si="11"/>
        <v>5.0434766256812816E-7</v>
      </c>
      <c r="C357">
        <f>_xlfn.NORM.DIST(A357,'Raw-data'!P$34,'Raw-data'!P$35,FALSE)</f>
        <v>6.1910082108044388E-23</v>
      </c>
    </row>
    <row r="358" spans="1:3" x14ac:dyDescent="0.35">
      <c r="A358">
        <f t="shared" si="10"/>
        <v>-14.399999999999524</v>
      </c>
      <c r="B358">
        <f t="shared" si="11"/>
        <v>5.5739036926972499E-7</v>
      </c>
      <c r="C358">
        <f>_xlfn.NORM.DIST(A358,'Raw-data'!P$34,'Raw-data'!P$35,FALSE)</f>
        <v>1.1622623808938024E-22</v>
      </c>
    </row>
    <row r="359" spans="1:3" x14ac:dyDescent="0.35">
      <c r="A359">
        <f t="shared" ref="A359:A422" si="12">A358+0.1</f>
        <v>-14.299999999999525</v>
      </c>
      <c r="B359">
        <f t="shared" si="11"/>
        <v>6.1601162613234598E-7</v>
      </c>
      <c r="C359">
        <f>_xlfn.NORM.DIST(A359,'Raw-data'!P$34,'Raw-data'!P$35,FALSE)</f>
        <v>2.1732251851046699E-22</v>
      </c>
    </row>
    <row r="360" spans="1:3" x14ac:dyDescent="0.35">
      <c r="A360">
        <f t="shared" si="12"/>
        <v>-14.199999999999525</v>
      </c>
      <c r="B360">
        <f t="shared" si="11"/>
        <v>6.8079813439795716E-7</v>
      </c>
      <c r="C360">
        <f>_xlfn.NORM.DIST(A360,'Raw-data'!P$34,'Raw-data'!P$35,FALSE)</f>
        <v>4.0472778905928821E-22</v>
      </c>
    </row>
    <row r="361" spans="1:3" x14ac:dyDescent="0.35">
      <c r="A361">
        <f t="shared" si="12"/>
        <v>-14.099999999999525</v>
      </c>
      <c r="B361">
        <f t="shared" si="11"/>
        <v>7.5239829921677814E-7</v>
      </c>
      <c r="C361">
        <f>_xlfn.NORM.DIST(A361,'Raw-data'!P$34,'Raw-data'!P$35,FALSE)</f>
        <v>7.5072186807001833E-22</v>
      </c>
    </row>
    <row r="362" spans="1:3" x14ac:dyDescent="0.35">
      <c r="A362">
        <f t="shared" si="12"/>
        <v>-13.999999999999526</v>
      </c>
      <c r="B362">
        <f t="shared" si="11"/>
        <v>8.3152871910396228E-7</v>
      </c>
      <c r="C362">
        <f>_xlfn.NORM.DIST(A362,'Raw-data'!P$34,'Raw-data'!P$35,FALSE)</f>
        <v>1.3869246149682133E-21</v>
      </c>
    </row>
    <row r="363" spans="1:3" x14ac:dyDescent="0.35">
      <c r="A363">
        <f t="shared" si="12"/>
        <v>-13.899999999999526</v>
      </c>
      <c r="B363">
        <f t="shared" si="11"/>
        <v>9.1898135789839294E-7</v>
      </c>
      <c r="C363">
        <f>_xlfn.NORM.DIST(A363,'Raw-data'!P$34,'Raw-data'!P$35,FALSE)</f>
        <v>2.5520218727677173E-21</v>
      </c>
    </row>
    <row r="364" spans="1:3" x14ac:dyDescent="0.35">
      <c r="A364">
        <f t="shared" si="12"/>
        <v>-13.799999999999526</v>
      </c>
      <c r="B364">
        <f t="shared" si="11"/>
        <v>1.0156314710029718E-6</v>
      </c>
      <c r="C364">
        <f>_xlfn.NORM.DIST(A364,'Raw-data'!P$34,'Raw-data'!P$35,FALSE)</f>
        <v>4.6770679075417345E-21</v>
      </c>
    </row>
    <row r="365" spans="1:3" x14ac:dyDescent="0.35">
      <c r="A365">
        <f t="shared" si="12"/>
        <v>-13.699999999999527</v>
      </c>
      <c r="B365">
        <f t="shared" si="11"/>
        <v>1.1224463652348746E-6</v>
      </c>
      <c r="C365">
        <f>_xlfn.NORM.DIST(A365,'Raw-data'!P$34,'Raw-data'!P$35,FALSE)</f>
        <v>8.5373032068496129E-21</v>
      </c>
    </row>
    <row r="366" spans="1:3" x14ac:dyDescent="0.35">
      <c r="A366">
        <f t="shared" si="12"/>
        <v>-13.599999999999527</v>
      </c>
      <c r="B366">
        <f t="shared" si="11"/>
        <v>1.2404950799572996E-6</v>
      </c>
      <c r="C366">
        <f>_xlfn.NORM.DIST(A366,'Raw-data'!P$34,'Raw-data'!P$35,FALSE)</f>
        <v>1.5521206723481167E-20</v>
      </c>
    </row>
    <row r="367" spans="1:3" x14ac:dyDescent="0.35">
      <c r="A367">
        <f t="shared" si="12"/>
        <v>-13.499999999999527</v>
      </c>
      <c r="B367">
        <f t="shared" si="11"/>
        <v>1.3709590863847322E-6</v>
      </c>
      <c r="C367">
        <f>_xlfn.NORM.DIST(A367,'Raw-data'!P$34,'Raw-data'!P$35,FALSE)</f>
        <v>2.8105285904776216E-20</v>
      </c>
    </row>
    <row r="368" spans="1:3" x14ac:dyDescent="0.35">
      <c r="A368">
        <f t="shared" si="12"/>
        <v>-13.399999999999528</v>
      </c>
      <c r="B368">
        <f t="shared" si="11"/>
        <v>1.5151441121439649E-6</v>
      </c>
      <c r="C368">
        <f>_xlfn.NORM.DIST(A368,'Raw-data'!P$34,'Raw-data'!P$35,FALSE)</f>
        <v>5.0688364539925563E-20</v>
      </c>
    </row>
    <row r="369" spans="1:3" x14ac:dyDescent="0.35">
      <c r="A369">
        <f t="shared" si="12"/>
        <v>-13.299999999999528</v>
      </c>
      <c r="B369">
        <f t="shared" si="11"/>
        <v>1.6744932094350571E-6</v>
      </c>
      <c r="C369">
        <f>_xlfn.NORM.DIST(A369,'Raw-data'!P$34,'Raw-data'!P$35,FALSE)</f>
        <v>9.1051330701562672E-20</v>
      </c>
    </row>
    <row r="370" spans="1:3" x14ac:dyDescent="0.35">
      <c r="A370">
        <f t="shared" si="12"/>
        <v>-13.199999999999529</v>
      </c>
      <c r="B370">
        <f t="shared" si="11"/>
        <v>1.8506011975827791E-6</v>
      </c>
      <c r="C370">
        <f>_xlfn.NORM.DIST(A370,'Raw-data'!P$34,'Raw-data'!P$35,FALSE)</f>
        <v>1.6290036699923073E-19</v>
      </c>
    </row>
    <row r="371" spans="1:3" x14ac:dyDescent="0.35">
      <c r="A371">
        <f t="shared" si="12"/>
        <v>-13.099999999999529</v>
      </c>
      <c r="B371">
        <f t="shared" si="11"/>
        <v>2.0452306245244524E-6</v>
      </c>
      <c r="C371">
        <f>_xlfn.NORM.DIST(A371,'Raw-data'!P$34,'Raw-data'!P$35,FALSE)</f>
        <v>2.9027897117777694E-19</v>
      </c>
    </row>
    <row r="372" spans="1:3" x14ac:dyDescent="0.35">
      <c r="A372">
        <f t="shared" si="12"/>
        <v>-12.999999999999529</v>
      </c>
      <c r="B372">
        <f t="shared" si="11"/>
        <v>2.2603294069821185E-6</v>
      </c>
      <c r="C372">
        <f>_xlfn.NORM.DIST(A372,'Raw-data'!P$34,'Raw-data'!P$35,FALSE)</f>
        <v>5.1518930006611855E-19</v>
      </c>
    </row>
    <row r="373" spans="1:3" x14ac:dyDescent="0.35">
      <c r="A373">
        <f t="shared" si="12"/>
        <v>-12.89999999999953</v>
      </c>
      <c r="B373">
        <f t="shared" si="11"/>
        <v>2.4980503258678111E-6</v>
      </c>
      <c r="C373">
        <f>_xlfn.NORM.DIST(A373,'Raw-data'!P$34,'Raw-data'!P$35,FALSE)</f>
        <v>9.1070105792634033E-19</v>
      </c>
    </row>
    <row r="374" spans="1:3" x14ac:dyDescent="0.35">
      <c r="A374">
        <f t="shared" si="12"/>
        <v>-12.79999999999953</v>
      </c>
      <c r="B374">
        <f t="shared" si="11"/>
        <v>2.7607725720384984E-6</v>
      </c>
      <c r="C374">
        <f>_xlfn.NORM.DIST(A374,'Raw-data'!P$34,'Raw-data'!P$35,FALSE)</f>
        <v>1.6034026408884611E-18</v>
      </c>
    </row>
    <row r="375" spans="1:3" x14ac:dyDescent="0.35">
      <c r="A375">
        <f t="shared" si="12"/>
        <v>-12.69999999999953</v>
      </c>
      <c r="B375">
        <f t="shared" si="11"/>
        <v>3.0511255580378531E-6</v>
      </c>
      <c r="C375">
        <f>_xlfn.NORM.DIST(A375,'Raw-data'!P$34,'Raw-data'!P$35,FALSE)</f>
        <v>2.8116877909043743E-18</v>
      </c>
    </row>
    <row r="376" spans="1:3" x14ac:dyDescent="0.35">
      <c r="A376">
        <f t="shared" si="12"/>
        <v>-12.599999999999531</v>
      </c>
      <c r="B376">
        <f t="shared" si="11"/>
        <v>3.3720152341407659E-6</v>
      </c>
      <c r="C376">
        <f>_xlfn.NORM.DIST(A376,'Raw-data'!P$34,'Raw-data'!P$35,FALSE)</f>
        <v>4.9107671566330151E-18</v>
      </c>
    </row>
    <row r="377" spans="1:3" x14ac:dyDescent="0.35">
      <c r="A377">
        <f t="shared" si="12"/>
        <v>-12.499999999999531</v>
      </c>
      <c r="B377">
        <f t="shared" si="11"/>
        <v>3.7266531720804188E-6</v>
      </c>
      <c r="C377">
        <f>_xlfn.NORM.DIST(A377,'Raw-data'!P$34,'Raw-data'!P$35,FALSE)</f>
        <v>8.5425855579683047E-18</v>
      </c>
    </row>
    <row r="378" spans="1:3" x14ac:dyDescent="0.35">
      <c r="A378">
        <f t="shared" si="12"/>
        <v>-12.399999999999531</v>
      </c>
      <c r="B378">
        <f t="shared" si="11"/>
        <v>4.1185887075376394E-6</v>
      </c>
      <c r="C378">
        <f>_xlfn.NORM.DIST(A378,'Raw-data'!P$34,'Raw-data'!P$35,FALSE)</f>
        <v>1.48008643633013E-17</v>
      </c>
    </row>
    <row r="379" spans="1:3" x14ac:dyDescent="0.35">
      <c r="A379">
        <f t="shared" si="12"/>
        <v>-12.299999999999532</v>
      </c>
      <c r="B379">
        <f t="shared" si="11"/>
        <v>4.5517444630853657E-6</v>
      </c>
      <c r="C379">
        <f>_xlfn.NORM.DIST(A379,'Raw-data'!P$34,'Raw-data'!P$35,FALSE)</f>
        <v>2.5541274659499838E-17</v>
      </c>
    </row>
    <row r="380" spans="1:3" x14ac:dyDescent="0.35">
      <c r="A380">
        <f t="shared" si="12"/>
        <v>-12.199999999999532</v>
      </c>
      <c r="B380">
        <f t="shared" si="11"/>
        <v>5.030455607113798E-6</v>
      </c>
      <c r="C380">
        <f>_xlfn.NORM.DIST(A380,'Raw-data'!P$34,'Raw-data'!P$35,FALSE)</f>
        <v>4.3899118831605486E-17</v>
      </c>
    </row>
    <row r="381" spans="1:3" x14ac:dyDescent="0.35">
      <c r="A381">
        <f t="shared" si="12"/>
        <v>-12.099999999999532</v>
      </c>
      <c r="B381">
        <f t="shared" si="11"/>
        <v>5.5595132416527439E-6</v>
      </c>
      <c r="C381">
        <f>_xlfn.NORM.DIST(A381,'Raw-data'!P$34,'Raw-data'!P$35,FALSE)</f>
        <v>7.514961942303965E-17</v>
      </c>
    </row>
    <row r="382" spans="1:3" x14ac:dyDescent="0.35">
      <c r="A382">
        <f t="shared" si="12"/>
        <v>-11.999999999999533</v>
      </c>
      <c r="B382">
        <f t="shared" si="11"/>
        <v>6.1442123533310804E-6</v>
      </c>
      <c r="C382">
        <f>_xlfn.NORM.DIST(A382,'Raw-data'!P$34,'Raw-data'!P$35,FALSE)</f>
        <v>1.2813138341969195E-16</v>
      </c>
    </row>
    <row r="383" spans="1:3" x14ac:dyDescent="0.35">
      <c r="A383">
        <f t="shared" si="12"/>
        <v>-11.899999999999533</v>
      </c>
      <c r="B383">
        <f t="shared" si="11"/>
        <v>6.7904048073826433E-6</v>
      </c>
      <c r="C383">
        <f>_xlfn.NORM.DIST(A383,'Raw-data'!P$34,'Raw-data'!P$35,FALSE)</f>
        <v>2.1759153296814494E-16</v>
      </c>
    </row>
    <row r="384" spans="1:3" x14ac:dyDescent="0.35">
      <c r="A384">
        <f t="shared" si="12"/>
        <v>-11.799999999999534</v>
      </c>
      <c r="B384">
        <f t="shared" si="11"/>
        <v>7.504557915080364E-6</v>
      </c>
      <c r="C384">
        <f>_xlfn.NORM.DIST(A384,'Raw-data'!P$34,'Raw-data'!P$35,FALSE)</f>
        <v>3.6803253708852312E-16</v>
      </c>
    </row>
    <row r="385" spans="1:3" x14ac:dyDescent="0.35">
      <c r="A385">
        <f t="shared" si="12"/>
        <v>-11.699999999999534</v>
      </c>
      <c r="B385">
        <f t="shared" si="11"/>
        <v>8.2938191607612312E-6</v>
      </c>
      <c r="C385">
        <f>_xlfn.NORM.DIST(A385,'Raw-data'!P$34,'Raw-data'!P$35,FALSE)</f>
        <v>6.1999499879768273E-16</v>
      </c>
    </row>
    <row r="386" spans="1:3" x14ac:dyDescent="0.35">
      <c r="A386">
        <f t="shared" si="12"/>
        <v>-11.599999999999534</v>
      </c>
      <c r="B386">
        <f t="shared" si="11"/>
        <v>9.1660877362518845E-6</v>
      </c>
      <c r="C386">
        <f>_xlfn.NORM.DIST(A386,'Raw-data'!P$34,'Raw-data'!P$35,FALSE)</f>
        <v>1.0402743829528766E-15</v>
      </c>
    </row>
    <row r="387" spans="1:3" x14ac:dyDescent="0.35">
      <c r="A387">
        <f t="shared" si="12"/>
        <v>-11.499999999999535</v>
      </c>
      <c r="B387">
        <f t="shared" ref="B387:B450" si="13">EXP(A387)</f>
        <v>1.0130093598635425E-5</v>
      </c>
      <c r="C387">
        <f>_xlfn.NORM.DIST(A387,'Raw-data'!P$34,'Raw-data'!P$35,FALSE)</f>
        <v>1.7384626669178622E-15</v>
      </c>
    </row>
    <row r="388" spans="1:3" x14ac:dyDescent="0.35">
      <c r="A388">
        <f t="shared" si="12"/>
        <v>-11.399999999999535</v>
      </c>
      <c r="B388">
        <f t="shared" si="13"/>
        <v>1.1195484842596151E-5</v>
      </c>
      <c r="C388">
        <f>_xlfn.NORM.DIST(A388,'Raw-data'!P$34,'Raw-data'!P$35,FALSE)</f>
        <v>2.8936138903053698E-15</v>
      </c>
    </row>
    <row r="389" spans="1:3" x14ac:dyDescent="0.35">
      <c r="A389">
        <f t="shared" si="12"/>
        <v>-11.299999999999535</v>
      </c>
      <c r="B389">
        <f t="shared" si="13"/>
        <v>1.2372924261793979E-5</v>
      </c>
      <c r="C389">
        <f>_xlfn.NORM.DIST(A389,'Raw-data'!P$34,'Raw-data'!P$35,FALSE)</f>
        <v>4.7970422032750538E-15</v>
      </c>
    </row>
    <row r="390" spans="1:3" x14ac:dyDescent="0.35">
      <c r="A390">
        <f t="shared" si="12"/>
        <v>-11.199999999999536</v>
      </c>
      <c r="B390">
        <f t="shared" si="13"/>
        <v>1.3674196065687303E-5</v>
      </c>
      <c r="C390">
        <f>_xlfn.NORM.DIST(A390,'Raw-data'!P$34,'Raw-data'!P$35,FALSE)</f>
        <v>7.9207124130159529E-15</v>
      </c>
    </row>
    <row r="391" spans="1:3" x14ac:dyDescent="0.35">
      <c r="A391">
        <f t="shared" si="12"/>
        <v>-11.099999999999536</v>
      </c>
      <c r="B391">
        <f t="shared" si="13"/>
        <v>1.511232381986204E-5</v>
      </c>
      <c r="C391">
        <f>_xlfn.NORM.DIST(A391,'Raw-data'!P$34,'Raw-data'!P$35,FALSE)</f>
        <v>1.302604871271809E-14</v>
      </c>
    </row>
    <row r="392" spans="1:3" x14ac:dyDescent="0.35">
      <c r="A392">
        <f t="shared" si="12"/>
        <v>-10.999999999999536</v>
      </c>
      <c r="B392">
        <f t="shared" si="13"/>
        <v>1.6701700790253401E-5</v>
      </c>
      <c r="C392">
        <f>_xlfn.NORM.DIST(A392,'Raw-data'!P$34,'Raw-data'!P$35,FALSE)</f>
        <v>2.1336289616857601E-14</v>
      </c>
    </row>
    <row r="393" spans="1:3" x14ac:dyDescent="0.35">
      <c r="A393">
        <f t="shared" si="12"/>
        <v>-10.899999999999537</v>
      </c>
      <c r="B393">
        <f t="shared" si="13"/>
        <v>1.8458233995789117E-5</v>
      </c>
      <c r="C393">
        <f>_xlfn.NORM.DIST(A393,'Raw-data'!P$34,'Raw-data'!P$35,FALSE)</f>
        <v>3.4808302511858301E-14</v>
      </c>
    </row>
    <row r="394" spans="1:3" x14ac:dyDescent="0.35">
      <c r="A394">
        <f t="shared" si="12"/>
        <v>-10.799999999999537</v>
      </c>
      <c r="B394">
        <f t="shared" si="13"/>
        <v>2.0399503411181378E-5</v>
      </c>
      <c r="C394">
        <f>_xlfn.NORM.DIST(A394,'Raw-data'!P$34,'Raw-data'!P$35,FALSE)</f>
        <v>5.6559366774486056E-14</v>
      </c>
    </row>
    <row r="395" spans="1:3" x14ac:dyDescent="0.35">
      <c r="A395">
        <f t="shared" si="12"/>
        <v>-10.699999999999537</v>
      </c>
      <c r="B395">
        <f t="shared" si="13"/>
        <v>2.2544937913222622E-5</v>
      </c>
      <c r="C395">
        <f>_xlfn.NORM.DIST(A395,'Raw-data'!P$34,'Raw-data'!P$35,FALSE)</f>
        <v>9.1534324197050102E-14</v>
      </c>
    </row>
    <row r="396" spans="1:3" x14ac:dyDescent="0.35">
      <c r="A396">
        <f t="shared" si="12"/>
        <v>-10.599999999999538</v>
      </c>
      <c r="B396">
        <f t="shared" si="13"/>
        <v>2.4916009731514714E-5</v>
      </c>
      <c r="C396">
        <f>_xlfn.NORM.DIST(A396,'Raw-data'!P$34,'Raw-data'!P$35,FALSE)</f>
        <v>1.4754386891408767E-13</v>
      </c>
    </row>
    <row r="397" spans="1:3" x14ac:dyDescent="0.35">
      <c r="A397">
        <f t="shared" si="12"/>
        <v>-10.499999999999538</v>
      </c>
      <c r="B397">
        <f t="shared" si="13"/>
        <v>2.7536449349759877E-5</v>
      </c>
      <c r="C397">
        <f>_xlfn.NORM.DIST(A397,'Raw-data'!P$34,'Raw-data'!P$35,FALSE)</f>
        <v>2.3687329557265644E-13</v>
      </c>
    </row>
    <row r="398" spans="1:3" x14ac:dyDescent="0.35">
      <c r="A398">
        <f t="shared" si="12"/>
        <v>-10.399999999999539</v>
      </c>
      <c r="B398">
        <f t="shared" si="13"/>
        <v>3.0432483008417682E-5</v>
      </c>
      <c r="C398">
        <f>_xlfn.NORM.DIST(A398,'Raw-data'!P$34,'Raw-data'!P$35,FALSE)</f>
        <v>3.7876407847031426E-13</v>
      </c>
    </row>
    <row r="399" spans="1:3" x14ac:dyDescent="0.35">
      <c r="A399">
        <f t="shared" si="12"/>
        <v>-10.299999999999539</v>
      </c>
      <c r="B399">
        <f t="shared" si="13"/>
        <v>3.3633095185734506E-5</v>
      </c>
      <c r="C399">
        <f>_xlfn.NORM.DIST(A399,'Raw-data'!P$34,'Raw-data'!P$35,FALSE)</f>
        <v>6.0322483500939673E-13</v>
      </c>
    </row>
    <row r="400" spans="1:3" x14ac:dyDescent="0.35">
      <c r="A400">
        <f t="shared" si="12"/>
        <v>-10.199999999999539</v>
      </c>
      <c r="B400">
        <f t="shared" si="13"/>
        <v>3.7170318684143831E-5</v>
      </c>
      <c r="C400">
        <f>_xlfn.NORM.DIST(A400,'Raw-data'!P$34,'Raw-data'!P$35,FALSE)</f>
        <v>9.5685777327113128E-13</v>
      </c>
    </row>
    <row r="401" spans="1:3" x14ac:dyDescent="0.35">
      <c r="A401">
        <f t="shared" si="12"/>
        <v>-10.09999999999954</v>
      </c>
      <c r="B401">
        <f t="shared" si="13"/>
        <v>4.1079555225319623E-5</v>
      </c>
      <c r="C401">
        <f>_xlfn.NORM.DIST(A401,'Raw-data'!P$34,'Raw-data'!P$35,FALSE)</f>
        <v>1.5117268000105472E-12</v>
      </c>
    </row>
    <row r="402" spans="1:3" x14ac:dyDescent="0.35">
      <c r="A402">
        <f t="shared" si="12"/>
        <v>-9.9999999999995399</v>
      </c>
      <c r="B402">
        <f t="shared" si="13"/>
        <v>4.5399929762505739E-5</v>
      </c>
      <c r="C402">
        <f>_xlfn.NORM.DIST(A402,'Raw-data'!P$34,'Raw-data'!P$35,FALSE)</f>
        <v>2.3787948105833407E-12</v>
      </c>
    </row>
    <row r="403" spans="1:3" x14ac:dyDescent="0.35">
      <c r="A403">
        <f t="shared" si="12"/>
        <v>-9.8999999999995403</v>
      </c>
      <c r="B403">
        <f t="shared" si="13"/>
        <v>5.0174682056198369E-5</v>
      </c>
      <c r="C403">
        <f>_xlfn.NORM.DIST(A403,'Raw-data'!P$34,'Raw-data'!P$35,FALSE)</f>
        <v>3.7281931097009435E-12</v>
      </c>
    </row>
    <row r="404" spans="1:3" x14ac:dyDescent="0.35">
      <c r="A404">
        <f t="shared" si="12"/>
        <v>-9.7999999999995406</v>
      </c>
      <c r="B404">
        <f t="shared" si="13"/>
        <v>5.5451599432202451E-5</v>
      </c>
      <c r="C404">
        <f>_xlfn.NORM.DIST(A404,'Raw-data'!P$34,'Raw-data'!P$35,FALSE)</f>
        <v>5.8196593408364862E-12</v>
      </c>
    </row>
    <row r="405" spans="1:3" x14ac:dyDescent="0.35">
      <c r="A405">
        <f t="shared" si="12"/>
        <v>-9.699999999999541</v>
      </c>
      <c r="B405">
        <f t="shared" si="13"/>
        <v>6.1283495053250227E-5</v>
      </c>
      <c r="C405">
        <f>_xlfn.NORM.DIST(A405,'Raw-data'!P$34,'Raw-data'!P$35,FALSE)</f>
        <v>9.048039225047009E-12</v>
      </c>
    </row>
    <row r="406" spans="1:3" x14ac:dyDescent="0.35">
      <c r="A406">
        <f t="shared" si="12"/>
        <v>-9.5999999999995413</v>
      </c>
      <c r="B406">
        <f t="shared" si="13"/>
        <v>6.7728736490884934E-5</v>
      </c>
      <c r="C406">
        <f>_xlfn.NORM.DIST(A406,'Raw-data'!P$34,'Raw-data'!P$35,FALSE)</f>
        <v>1.4010999991409079E-11</v>
      </c>
    </row>
    <row r="407" spans="1:3" x14ac:dyDescent="0.35">
      <c r="A407">
        <f t="shared" si="12"/>
        <v>-9.4999999999995417</v>
      </c>
      <c r="B407">
        <f t="shared" si="13"/>
        <v>7.48518298877349E-5</v>
      </c>
      <c r="C407">
        <f>_xlfn.NORM.DIST(A407,'Raw-data'!P$34,'Raw-data'!P$35,FALSE)</f>
        <v>2.1609341753682075E-11</v>
      </c>
    </row>
    <row r="408" spans="1:3" x14ac:dyDescent="0.35">
      <c r="A408">
        <f t="shared" si="12"/>
        <v>-9.3999999999995421</v>
      </c>
      <c r="B408">
        <f t="shared" si="13"/>
        <v>8.2724065556670148E-5</v>
      </c>
      <c r="C408">
        <f>_xlfn.NORM.DIST(A408,'Raw-data'!P$34,'Raw-data'!P$35,FALSE)</f>
        <v>3.3194924876272137E-11</v>
      </c>
    </row>
    <row r="409" spans="1:3" x14ac:dyDescent="0.35">
      <c r="A409">
        <f t="shared" si="12"/>
        <v>-9.2999999999995424</v>
      </c>
      <c r="B409">
        <f t="shared" si="13"/>
        <v>9.1424231478215174E-5</v>
      </c>
      <c r="C409">
        <f>_xlfn.NORM.DIST(A409,'Raw-data'!P$34,'Raw-data'!P$35,FALSE)</f>
        <v>5.0787822059073604E-11</v>
      </c>
    </row>
    <row r="410" spans="1:3" x14ac:dyDescent="0.35">
      <c r="A410">
        <f t="shared" si="12"/>
        <v>-9.1999999999995428</v>
      </c>
      <c r="B410">
        <f t="shared" si="13"/>
        <v>1.0103940183713955E-4</v>
      </c>
      <c r="C410">
        <f>_xlfn.NORM.DIST(A410,'Raw-data'!P$34,'Raw-data'!P$35,FALSE)</f>
        <v>7.7393633322306713E-11</v>
      </c>
    </row>
    <row r="411" spans="1:3" x14ac:dyDescent="0.35">
      <c r="A411">
        <f t="shared" si="12"/>
        <v>-9.0999999999995431</v>
      </c>
      <c r="B411">
        <f t="shared" si="13"/>
        <v>1.1166580849016575E-4</v>
      </c>
      <c r="C411">
        <f>_xlfn.NORM.DIST(A411,'Raw-data'!P$34,'Raw-data'!P$35,FALSE)</f>
        <v>1.17465039418782E-10</v>
      </c>
    </row>
    <row r="412" spans="1:3" x14ac:dyDescent="0.35">
      <c r="A412">
        <f t="shared" si="12"/>
        <v>-8.9999999999995435</v>
      </c>
      <c r="B412">
        <f t="shared" si="13"/>
        <v>1.2340980408673589E-4</v>
      </c>
      <c r="C412">
        <f>_xlfn.NORM.DIST(A412,'Raw-data'!P$34,'Raw-data'!P$35,FALSE)</f>
        <v>1.77570071275661E-10</v>
      </c>
    </row>
    <row r="413" spans="1:3" x14ac:dyDescent="0.35">
      <c r="A413">
        <f t="shared" si="12"/>
        <v>-8.8999999999995438</v>
      </c>
      <c r="B413">
        <f t="shared" si="13"/>
        <v>1.3638892648207366E-4</v>
      </c>
      <c r="C413">
        <f>_xlfn.NORM.DIST(A413,'Raw-data'!P$34,'Raw-data'!P$35,FALSE)</f>
        <v>2.67355212826774E-10</v>
      </c>
    </row>
    <row r="414" spans="1:3" x14ac:dyDescent="0.35">
      <c r="A414">
        <f t="shared" si="12"/>
        <v>-8.7999999999995442</v>
      </c>
      <c r="B414">
        <f t="shared" si="13"/>
        <v>1.507330750955453E-4</v>
      </c>
      <c r="C414">
        <f>_xlfn.NORM.DIST(A414,'Raw-data'!P$34,'Raw-data'!P$35,FALSE)</f>
        <v>4.009269873028034E-10</v>
      </c>
    </row>
    <row r="415" spans="1:3" x14ac:dyDescent="0.35">
      <c r="A415">
        <f t="shared" si="12"/>
        <v>-8.6999999999995445</v>
      </c>
      <c r="B415">
        <f t="shared" si="13"/>
        <v>1.6658581098770927E-4</v>
      </c>
      <c r="C415">
        <f>_xlfn.NORM.DIST(A415,'Raw-data'!P$34,'Raw-data'!P$35,FALSE)</f>
        <v>5.9882465353923726E-10</v>
      </c>
    </row>
    <row r="416" spans="1:3" x14ac:dyDescent="0.35">
      <c r="A416">
        <f t="shared" si="12"/>
        <v>-8.5999999999995449</v>
      </c>
      <c r="B416">
        <f t="shared" si="13"/>
        <v>1.8410579366766292E-4</v>
      </c>
      <c r="C416">
        <f>_xlfn.NORM.DIST(A416,'Raw-data'!P$34,'Raw-data'!P$35,FALSE)</f>
        <v>8.9082377687954243E-10</v>
      </c>
    </row>
    <row r="417" spans="1:3" x14ac:dyDescent="0.35">
      <c r="A417">
        <f t="shared" si="12"/>
        <v>-8.4999999999995453</v>
      </c>
      <c r="B417">
        <f t="shared" si="13"/>
        <v>2.0346836901073671E-4</v>
      </c>
      <c r="C417">
        <f>_xlfn.NORM.DIST(A417,'Raw-data'!P$34,'Raw-data'!P$35,FALSE)</f>
        <v>1.319901965479386E-9</v>
      </c>
    </row>
    <row r="418" spans="1:3" x14ac:dyDescent="0.35">
      <c r="A418">
        <f t="shared" si="12"/>
        <v>-8.3999999999995456</v>
      </c>
      <c r="B418">
        <f t="shared" si="13"/>
        <v>2.2486732417895046E-4</v>
      </c>
      <c r="C418">
        <f>_xlfn.NORM.DIST(A418,'Raw-data'!P$34,'Raw-data'!P$35,FALSE)</f>
        <v>1.9478221399812698E-9</v>
      </c>
    </row>
    <row r="419" spans="1:3" x14ac:dyDescent="0.35">
      <c r="A419">
        <f t="shared" si="12"/>
        <v>-8.299999999999546</v>
      </c>
      <c r="B419">
        <f t="shared" si="13"/>
        <v>2.4851682710806488E-4</v>
      </c>
      <c r="C419">
        <f>_xlfn.NORM.DIST(A419,'Raw-data'!P$34,'Raw-data'!P$35,FALSE)</f>
        <v>2.862955959273304E-9</v>
      </c>
    </row>
    <row r="420" spans="1:3" x14ac:dyDescent="0.35">
      <c r="A420">
        <f t="shared" si="12"/>
        <v>-8.1999999999995463</v>
      </c>
      <c r="B420">
        <f t="shared" si="13"/>
        <v>2.7465356997226695E-4</v>
      </c>
      <c r="C420">
        <f>_xlfn.NORM.DIST(A420,'Raw-data'!P$34,'Raw-data'!P$35,FALSE)</f>
        <v>4.1911941933617473E-9</v>
      </c>
    </row>
    <row r="421" spans="1:3" x14ac:dyDescent="0.35">
      <c r="A421">
        <f t="shared" si="12"/>
        <v>-8.0999999999995467</v>
      </c>
      <c r="B421">
        <f t="shared" si="13"/>
        <v>3.0353913807900425E-4</v>
      </c>
      <c r="C421">
        <f>_xlfn.NORM.DIST(A421,'Raw-data'!P$34,'Raw-data'!P$35,FALSE)</f>
        <v>6.1110895415940282E-9</v>
      </c>
    </row>
    <row r="422" spans="1:3" x14ac:dyDescent="0.35">
      <c r="A422">
        <f t="shared" si="12"/>
        <v>-7.999999999999547</v>
      </c>
      <c r="B422">
        <f t="shared" si="13"/>
        <v>3.354626279026638E-4</v>
      </c>
      <c r="C422">
        <f>_xlfn.NORM.DIST(A422,'Raw-data'!P$34,'Raw-data'!P$35,FALSE)</f>
        <v>8.8747730859152405E-9</v>
      </c>
    </row>
    <row r="423" spans="1:3" x14ac:dyDescent="0.35">
      <c r="A423">
        <f t="shared" ref="A423:A486" si="14">A422+0.1</f>
        <v>-7.8999999999995474</v>
      </c>
      <c r="B423">
        <f t="shared" si="13"/>
        <v>3.7074354045925616E-4</v>
      </c>
      <c r="C423">
        <f>_xlfn.NORM.DIST(A423,'Raw-data'!P$34,'Raw-data'!P$35,FALSE)</f>
        <v>1.2836706605060465E-8</v>
      </c>
    </row>
    <row r="424" spans="1:3" x14ac:dyDescent="0.35">
      <c r="A424">
        <f t="shared" si="14"/>
        <v>-7.7999999999995477</v>
      </c>
      <c r="B424">
        <f t="shared" si="13"/>
        <v>4.0973497897997199E-4</v>
      </c>
      <c r="C424">
        <f>_xlfn.NORM.DIST(A424,'Raw-data'!P$34,'Raw-data'!P$35,FALSE)</f>
        <v>1.8493014900996467E-8</v>
      </c>
    </row>
    <row r="425" spans="1:3" x14ac:dyDescent="0.35">
      <c r="A425">
        <f t="shared" si="14"/>
        <v>-7.6999999999995481</v>
      </c>
      <c r="B425">
        <f t="shared" si="13"/>
        <v>4.5282718288700171E-4</v>
      </c>
      <c r="C425">
        <f>_xlfn.NORM.DIST(A425,'Raw-data'!P$34,'Raw-data'!P$35,FALSE)</f>
        <v>2.6535029275686945E-8</v>
      </c>
    </row>
    <row r="426" spans="1:3" x14ac:dyDescent="0.35">
      <c r="A426">
        <f t="shared" si="14"/>
        <v>-7.5999999999995485</v>
      </c>
      <c r="B426">
        <f t="shared" si="13"/>
        <v>5.0045143344083667E-4</v>
      </c>
      <c r="C426">
        <f>_xlfn.NORM.DIST(A426,'Raw-data'!P$34,'Raw-data'!P$35,FALSE)</f>
        <v>3.7921819753810359E-8</v>
      </c>
    </row>
    <row r="427" spans="1:3" x14ac:dyDescent="0.35">
      <c r="A427">
        <f t="shared" si="14"/>
        <v>-7.4999999999995488</v>
      </c>
      <c r="B427">
        <f t="shared" si="13"/>
        <v>5.530843701480831E-4</v>
      </c>
      <c r="C427">
        <f>_xlfn.NORM.DIST(A427,'Raw-data'!P$34,'Raw-data'!P$35,FALSE)</f>
        <v>5.3977965972202097E-8</v>
      </c>
    </row>
    <row r="428" spans="1:3" x14ac:dyDescent="0.35">
      <c r="A428">
        <f t="shared" si="14"/>
        <v>-7.3999999999995492</v>
      </c>
      <c r="B428">
        <f t="shared" si="13"/>
        <v>6.1125276112984812E-4</v>
      </c>
      <c r="C428">
        <f>_xlfn.NORM.DIST(A428,'Raw-data'!P$34,'Raw-data'!P$35,FALSE)</f>
        <v>7.6524695078335325E-8</v>
      </c>
    </row>
    <row r="429" spans="1:3" x14ac:dyDescent="0.35">
      <c r="A429">
        <f t="shared" si="14"/>
        <v>-7.2999999999995495</v>
      </c>
      <c r="B429">
        <f t="shared" si="13"/>
        <v>6.7553877519414851E-4</v>
      </c>
      <c r="C429">
        <f>_xlfn.NORM.DIST(A429,'Raw-data'!P$34,'Raw-data'!P$35,FALSE)</f>
        <v>1.0805489542505981E-7</v>
      </c>
    </row>
    <row r="430" spans="1:3" x14ac:dyDescent="0.35">
      <c r="A430">
        <f t="shared" si="14"/>
        <v>-7.1999999999995499</v>
      </c>
      <c r="B430">
        <f t="shared" si="13"/>
        <v>7.4658580837701541E-4</v>
      </c>
      <c r="C430">
        <f>_xlfn.NORM.DIST(A430,'Raw-data'!P$34,'Raw-data'!P$35,FALSE)</f>
        <v>1.5196551072280783E-7</v>
      </c>
    </row>
    <row r="431" spans="1:3" x14ac:dyDescent="0.35">
      <c r="A431">
        <f t="shared" si="14"/>
        <v>-7.0999999999995502</v>
      </c>
      <c r="B431">
        <f t="shared" si="13"/>
        <v>8.251049232662754E-4</v>
      </c>
      <c r="C431">
        <f>_xlfn.NORM.DIST(A431,'Raw-data'!P$34,'Raw-data'!P$35,FALSE)</f>
        <v>2.1286456304514135E-7</v>
      </c>
    </row>
    <row r="432" spans="1:3" x14ac:dyDescent="0.35">
      <c r="A432">
        <f t="shared" si="14"/>
        <v>-6.9999999999995506</v>
      </c>
      <c r="B432">
        <f t="shared" si="13"/>
        <v>9.1188196555492607E-4</v>
      </c>
      <c r="C432">
        <f>_xlfn.NORM.DIST(A432,'Raw-data'!P$34,'Raw-data'!P$35,FALSE)</f>
        <v>2.9697469725332774E-7</v>
      </c>
    </row>
    <row r="433" spans="1:3" x14ac:dyDescent="0.35">
      <c r="A433">
        <f t="shared" si="14"/>
        <v>-6.8999999999995509</v>
      </c>
      <c r="B433">
        <f t="shared" si="13"/>
        <v>1.0077854290489632E-3</v>
      </c>
      <c r="C433">
        <f>_xlfn.NORM.DIST(A433,'Raw-data'!P$34,'Raw-data'!P$35,FALSE)</f>
        <v>4.1266085716311809E-7</v>
      </c>
    </row>
    <row r="434" spans="1:3" x14ac:dyDescent="0.35">
      <c r="A434">
        <f t="shared" si="14"/>
        <v>-6.7999999999995513</v>
      </c>
      <c r="B434">
        <f t="shared" si="13"/>
        <v>1.1137751478453028E-3</v>
      </c>
      <c r="C434">
        <f>_xlfn.NORM.DIST(A434,'Raw-data'!P$34,'Raw-data'!P$35,FALSE)</f>
        <v>5.7111668829413664E-7</v>
      </c>
    </row>
    <row r="435" spans="1:3" x14ac:dyDescent="0.35">
      <c r="A435">
        <f t="shared" si="14"/>
        <v>-6.6999999999995516</v>
      </c>
      <c r="B435">
        <f t="shared" si="13"/>
        <v>1.2309119026740331E-3</v>
      </c>
      <c r="C435">
        <f>_xlfn.NORM.DIST(A435,'Raw-data'!P$34,'Raw-data'!P$35,FALSE)</f>
        <v>7.8725272458282949E-7</v>
      </c>
    </row>
    <row r="436" spans="1:3" x14ac:dyDescent="0.35">
      <c r="A436">
        <f t="shared" si="14"/>
        <v>-6.599999999999552</v>
      </c>
      <c r="B436">
        <f t="shared" si="13"/>
        <v>1.3603680375485028E-3</v>
      </c>
      <c r="C436">
        <f>_xlfn.NORM.DIST(A436,'Raw-data'!P$34,'Raw-data'!P$35,FALSE)</f>
        <v>1.0808395826216156E-6</v>
      </c>
    </row>
    <row r="437" spans="1:3" x14ac:dyDescent="0.35">
      <c r="A437">
        <f t="shared" si="14"/>
        <v>-6.4999999999995524</v>
      </c>
      <c r="B437">
        <f t="shared" si="13"/>
        <v>1.5034391929782454E-3</v>
      </c>
      <c r="C437">
        <f>_xlfn.NORM.DIST(A437,'Raw-data'!P$34,'Raw-data'!P$35,FALSE)</f>
        <v>1.4779714907419426E-6</v>
      </c>
    </row>
    <row r="438" spans="1:3" x14ac:dyDescent="0.35">
      <c r="A438">
        <f t="shared" si="14"/>
        <v>-6.3999999999995527</v>
      </c>
      <c r="B438">
        <f t="shared" si="13"/>
        <v>1.6615572731746777E-3</v>
      </c>
      <c r="C438">
        <f>_xlfn.NORM.DIST(A438,'Raw-data'!P$34,'Raw-data'!P$35,FALSE)</f>
        <v>2.0129297549438619E-6</v>
      </c>
    </row>
    <row r="439" spans="1:3" x14ac:dyDescent="0.35">
      <c r="A439">
        <f t="shared" si="14"/>
        <v>-6.2999999999995531</v>
      </c>
      <c r="B439">
        <f t="shared" si="13"/>
        <v>1.8363047770297274E-3</v>
      </c>
      <c r="C439">
        <f>_xlfn.NORM.DIST(A439,'Raw-data'!P$34,'Raw-data'!P$35,FALSE)</f>
        <v>2.730542429772068E-6</v>
      </c>
    </row>
    <row r="440" spans="1:3" x14ac:dyDescent="0.35">
      <c r="A440">
        <f t="shared" si="14"/>
        <v>-6.1999999999995534</v>
      </c>
      <c r="B440">
        <f t="shared" si="13"/>
        <v>2.0294306362966408E-3</v>
      </c>
      <c r="C440">
        <f>_xlfn.NORM.DIST(A440,'Raw-data'!P$34,'Raw-data'!P$35,FALSE)</f>
        <v>3.6891557110758748E-6</v>
      </c>
    </row>
    <row r="441" spans="1:3" x14ac:dyDescent="0.35">
      <c r="A441">
        <f t="shared" si="14"/>
        <v>-6.0999999999995538</v>
      </c>
      <c r="B441">
        <f t="shared" si="13"/>
        <v>2.2428677194868034E-3</v>
      </c>
      <c r="C441">
        <f>_xlfn.NORM.DIST(A441,'Raw-data'!P$34,'Raw-data'!P$35,FALSE)</f>
        <v>4.9643545405767372E-6</v>
      </c>
    </row>
    <row r="442" spans="1:3" x14ac:dyDescent="0.35">
      <c r="A442">
        <f t="shared" si="14"/>
        <v>-5.9999999999995541</v>
      </c>
      <c r="B442">
        <f t="shared" si="13"/>
        <v>2.4787521766674635E-3</v>
      </c>
      <c r="C442">
        <f>_xlfn.NORM.DIST(A442,'Raw-data'!P$34,'Raw-data'!P$35,FALSE)</f>
        <v>6.6535946751136646E-6</v>
      </c>
    </row>
    <row r="443" spans="1:3" x14ac:dyDescent="0.35">
      <c r="A443">
        <f t="shared" si="14"/>
        <v>-5.8999999999995545</v>
      </c>
      <c r="B443">
        <f t="shared" si="13"/>
        <v>2.7394448187695896E-3</v>
      </c>
      <c r="C443">
        <f>_xlfn.NORM.DIST(A443,'Raw-data'!P$34,'Raw-data'!P$35,FALSE)</f>
        <v>8.8819359857297723E-6</v>
      </c>
    </row>
    <row r="444" spans="1:3" x14ac:dyDescent="0.35">
      <c r="A444">
        <f t="shared" si="14"/>
        <v>-5.7999999999995548</v>
      </c>
      <c r="B444">
        <f t="shared" si="13"/>
        <v>3.0275547453771623E-3</v>
      </c>
      <c r="C444">
        <f>_xlfn.NORM.DIST(A444,'Raw-data'!P$34,'Raw-data'!P$35,FALSE)</f>
        <v>1.1809096830377111E-5</v>
      </c>
    </row>
    <row r="445" spans="1:3" x14ac:dyDescent="0.35">
      <c r="A445">
        <f t="shared" si="14"/>
        <v>-5.6999999999995552</v>
      </c>
      <c r="B445">
        <f t="shared" si="13"/>
        <v>3.3459654574727609E-3</v>
      </c>
      <c r="C445">
        <f>_xlfn.NORM.DIST(A445,'Raw-data'!P$34,'Raw-data'!P$35,FALSE)</f>
        <v>1.5638081622695987E-5</v>
      </c>
    </row>
    <row r="446" spans="1:3" x14ac:dyDescent="0.35">
      <c r="A446">
        <f t="shared" si="14"/>
        <v>-5.5999999999995556</v>
      </c>
      <c r="B446">
        <f t="shared" si="13"/>
        <v>3.6978637164845744E-3</v>
      </c>
      <c r="C446">
        <f>_xlfn.NORM.DIST(A446,'Raw-data'!P$34,'Raw-data'!P$35,FALSE)</f>
        <v>2.0625667603713248E-5</v>
      </c>
    </row>
    <row r="447" spans="1:3" x14ac:dyDescent="0.35">
      <c r="A447">
        <f t="shared" si="14"/>
        <v>-5.4999999999995559</v>
      </c>
      <c r="B447">
        <f t="shared" si="13"/>
        <v>4.086771438465882E-3</v>
      </c>
      <c r="C447">
        <f>_xlfn.NORM.DIST(A447,'Raw-data'!P$34,'Raw-data'!P$35,FALSE)</f>
        <v>2.7095071443298327E-5</v>
      </c>
    </row>
    <row r="448" spans="1:3" x14ac:dyDescent="0.35">
      <c r="A448">
        <f t="shared" si="14"/>
        <v>-5.3999999999995563</v>
      </c>
      <c r="B448">
        <f t="shared" si="13"/>
        <v>4.5165809426146722E-3</v>
      </c>
      <c r="C448">
        <f>_xlfn.NORM.DIST(A448,'Raw-data'!P$34,'Raw-data'!P$35,FALSE)</f>
        <v>3.5451150459460791E-5</v>
      </c>
    </row>
    <row r="449" spans="1:3" x14ac:dyDescent="0.35">
      <c r="A449">
        <f t="shared" si="14"/>
        <v>-5.2999999999995566</v>
      </c>
      <c r="B449">
        <f t="shared" si="13"/>
        <v>4.9915939069124296E-3</v>
      </c>
      <c r="C449">
        <f>_xlfn.NORM.DIST(A449,'Raw-data'!P$34,'Raw-data'!P$35,FALSE)</f>
        <v>4.6198525380745562E-5</v>
      </c>
    </row>
    <row r="450" spans="1:3" x14ac:dyDescent="0.35">
      <c r="A450">
        <f t="shared" si="14"/>
        <v>-5.199999999999557</v>
      </c>
      <c r="B450">
        <f t="shared" si="13"/>
        <v>5.5165644207632166E-3</v>
      </c>
      <c r="C450">
        <f>_xlfn.NORM.DIST(A450,'Raw-data'!P$34,'Raw-data'!P$35,FALSE)</f>
        <v>5.9963039712209617E-5</v>
      </c>
    </row>
    <row r="451" spans="1:3" x14ac:dyDescent="0.35">
      <c r="A451">
        <f t="shared" si="14"/>
        <v>-5.0999999999995573</v>
      </c>
      <c r="B451">
        <f t="shared" ref="B451:B514" si="15">EXP(A451)</f>
        <v>6.0967465655183345E-3</v>
      </c>
      <c r="C451">
        <f>_xlfn.NORM.DIST(A451,'Raw-data'!P$34,'Raw-data'!P$35,FALSE)</f>
        <v>7.7516992476024061E-5</v>
      </c>
    </row>
    <row r="452" spans="1:3" x14ac:dyDescent="0.35">
      <c r="A452">
        <f t="shared" si="14"/>
        <v>-4.9999999999995577</v>
      </c>
      <c r="B452">
        <f t="shared" si="15"/>
        <v>6.7379469990884473E-3</v>
      </c>
      <c r="C452">
        <f>_xlfn.NORM.DIST(A452,'Raw-data'!P$34,'Raw-data'!P$35,FALSE)</f>
        <v>9.9808593498070409E-5</v>
      </c>
    </row>
    <row r="453" spans="1:3" x14ac:dyDescent="0.35">
      <c r="A453">
        <f t="shared" si="14"/>
        <v>-4.899999999999558</v>
      </c>
      <c r="B453">
        <f t="shared" si="15"/>
        <v>7.4465830709276315E-3</v>
      </c>
      <c r="C453">
        <f>_xlfn.NORM.DIST(A453,'Raw-data'!P$34,'Raw-data'!P$35,FALSE)</f>
        <v>1.2799609015515619E-4</v>
      </c>
    </row>
    <row r="454" spans="1:3" x14ac:dyDescent="0.35">
      <c r="A454">
        <f t="shared" si="14"/>
        <v>-4.7999999999995584</v>
      </c>
      <c r="B454">
        <f t="shared" si="15"/>
        <v>8.2297470490236627E-3</v>
      </c>
      <c r="C454">
        <f>_xlfn.NORM.DIST(A454,'Raw-data'!P$34,'Raw-data'!P$35,FALSE)</f>
        <v>1.6348699780313001E-4</v>
      </c>
    </row>
    <row r="455" spans="1:3" x14ac:dyDescent="0.35">
      <c r="A455">
        <f t="shared" si="14"/>
        <v>-4.6999999999995588</v>
      </c>
      <c r="B455">
        <f t="shared" si="15"/>
        <v>9.0952771016998297E-3</v>
      </c>
      <c r="C455">
        <f>_xlfn.NORM.DIST(A455,'Raw-data'!P$34,'Raw-data'!P$35,FALSE)</f>
        <v>2.0798282881934419E-4</v>
      </c>
    </row>
    <row r="456" spans="1:3" x14ac:dyDescent="0.35">
      <c r="A456">
        <f t="shared" si="14"/>
        <v>-4.5999999999995591</v>
      </c>
      <c r="B456">
        <f t="shared" si="15"/>
        <v>1.0051835744638013E-2</v>
      </c>
      <c r="C456">
        <f>_xlfn.NORM.DIST(A456,'Raw-data'!P$34,'Raw-data'!P$35,FALSE)</f>
        <v>2.635296528818492E-4</v>
      </c>
    </row>
    <row r="457" spans="1:3" x14ac:dyDescent="0.35">
      <c r="A457">
        <f t="shared" si="14"/>
        <v>-4.4999999999995595</v>
      </c>
      <c r="B457">
        <f t="shared" si="15"/>
        <v>1.11089965382472E-2</v>
      </c>
      <c r="C457">
        <f>_xlfn.NORM.DIST(A457,'Raw-data'!P$34,'Raw-data'!P$35,FALSE)</f>
        <v>3.3257472920474875E-4</v>
      </c>
    </row>
    <row r="458" spans="1:3" x14ac:dyDescent="0.35">
      <c r="A458">
        <f t="shared" si="14"/>
        <v>-4.3999999999995598</v>
      </c>
      <c r="B458">
        <f t="shared" si="15"/>
        <v>1.2277339903073845E-2</v>
      </c>
      <c r="C458">
        <f>_xlfn.NORM.DIST(A458,'Raw-data'!P$34,'Raw-data'!P$35,FALSE)</f>
        <v>4.1802932543934972E-4</v>
      </c>
    </row>
    <row r="459" spans="1:3" x14ac:dyDescent="0.35">
      <c r="A459">
        <f t="shared" si="14"/>
        <v>-4.2999999999995602</v>
      </c>
      <c r="B459">
        <f t="shared" si="15"/>
        <v>1.35685590122069E-2</v>
      </c>
      <c r="C459">
        <f>_xlfn.NORM.DIST(A459,'Raw-data'!P$34,'Raw-data'!P$35,FALSE)</f>
        <v>5.2333767361069361E-4</v>
      </c>
    </row>
    <row r="460" spans="1:3" x14ac:dyDescent="0.35">
      <c r="A460">
        <f t="shared" si="14"/>
        <v>-4.1999999999995605</v>
      </c>
      <c r="B460">
        <f t="shared" si="15"/>
        <v>1.4995576820484297E-2</v>
      </c>
      <c r="C460">
        <f>_xlfn.NORM.DIST(A460,'Raw-data'!P$34,'Raw-data'!P$35,FALSE)</f>
        <v>6.5255180714593269E-4</v>
      </c>
    </row>
    <row r="461" spans="1:3" x14ac:dyDescent="0.35">
      <c r="A461">
        <f t="shared" si="14"/>
        <v>-4.0999999999995609</v>
      </c>
      <c r="B461">
        <f t="shared" si="15"/>
        <v>1.6572675401768523E-2</v>
      </c>
      <c r="C461">
        <f>_xlfn.NORM.DIST(A461,'Raw-data'!P$34,'Raw-data'!P$35,FALSE)</f>
        <v>8.104117720384665E-4</v>
      </c>
    </row>
    <row r="462" spans="1:3" x14ac:dyDescent="0.35">
      <c r="A462">
        <f t="shared" si="14"/>
        <v>-3.9999999999995608</v>
      </c>
      <c r="B462">
        <f t="shared" si="15"/>
        <v>1.8315638888742224E-2</v>
      </c>
      <c r="C462">
        <f>_xlfn.NORM.DIST(A462,'Raw-data'!P$34,'Raw-data'!P$35,FALSE)</f>
        <v>1.0024304080459624E-3</v>
      </c>
    </row>
    <row r="463" spans="1:3" x14ac:dyDescent="0.35">
      <c r="A463">
        <f t="shared" si="14"/>
        <v>-3.8999999999995607</v>
      </c>
      <c r="B463">
        <f t="shared" si="15"/>
        <v>2.024191144581328E-2</v>
      </c>
      <c r="C463">
        <f>_xlfn.NORM.DIST(A463,'Raw-data'!P$34,'Raw-data'!P$35,FALSE)</f>
        <v>1.2349815528045404E-3</v>
      </c>
    </row>
    <row r="464" spans="1:3" x14ac:dyDescent="0.35">
      <c r="A464">
        <f t="shared" si="14"/>
        <v>-3.7999999999995606</v>
      </c>
      <c r="B464">
        <f t="shared" si="15"/>
        <v>2.2370771856175427E-2</v>
      </c>
      <c r="C464">
        <f>_xlfn.NORM.DIST(A464,'Raw-data'!P$34,'Raw-data'!P$35,FALSE)</f>
        <v>1.5153901352328921E-3</v>
      </c>
    </row>
    <row r="465" spans="1:3" x14ac:dyDescent="0.35">
      <c r="A465">
        <f t="shared" si="14"/>
        <v>-3.6999999999995605</v>
      </c>
      <c r="B465">
        <f t="shared" si="15"/>
        <v>2.4723526470350258E-2</v>
      </c>
      <c r="C465">
        <f>_xlfn.NORM.DIST(A465,'Raw-data'!P$34,'Raw-data'!P$35,FALSE)</f>
        <v>1.8520221994990768E-3</v>
      </c>
    </row>
    <row r="466" spans="1:3" x14ac:dyDescent="0.35">
      <c r="A466">
        <f t="shared" si="14"/>
        <v>-3.5999999999995604</v>
      </c>
      <c r="B466">
        <f t="shared" si="15"/>
        <v>2.732372244730457E-2</v>
      </c>
      <c r="C466">
        <f>_xlfn.NORM.DIST(A466,'Raw-data'!P$34,'Raw-data'!P$35,FALSE)</f>
        <v>2.2543724449260202E-3</v>
      </c>
    </row>
    <row r="467" spans="1:3" x14ac:dyDescent="0.35">
      <c r="A467">
        <f t="shared" si="14"/>
        <v>-3.4999999999995604</v>
      </c>
      <c r="B467">
        <f t="shared" si="15"/>
        <v>3.0197383422331778E-2</v>
      </c>
      <c r="C467">
        <f>_xlfn.NORM.DIST(A467,'Raw-data'!P$34,'Raw-data'!P$35,FALSE)</f>
        <v>2.7331463915240459E-3</v>
      </c>
    </row>
    <row r="468" spans="1:3" x14ac:dyDescent="0.35">
      <c r="A468">
        <f t="shared" si="14"/>
        <v>-3.3999999999995603</v>
      </c>
      <c r="B468">
        <f t="shared" si="15"/>
        <v>3.3373269960340755E-2</v>
      </c>
      <c r="C468">
        <f>_xlfn.NORM.DIST(A468,'Raw-data'!P$34,'Raw-data'!P$35,FALSE)</f>
        <v>3.3003337997832591E-3</v>
      </c>
    </row>
    <row r="469" spans="1:3" x14ac:dyDescent="0.35">
      <c r="A469">
        <f t="shared" si="14"/>
        <v>-3.2999999999995602</v>
      </c>
      <c r="B469">
        <f t="shared" si="15"/>
        <v>3.6883167401256231E-2</v>
      </c>
      <c r="C469">
        <f>_xlfn.NORM.DIST(A469,'Raw-data'!P$34,'Raw-data'!P$35,FALSE)</f>
        <v>3.9692695048603619E-3</v>
      </c>
    </row>
    <row r="470" spans="1:3" x14ac:dyDescent="0.35">
      <c r="A470">
        <f t="shared" si="14"/>
        <v>-3.1999999999995601</v>
      </c>
      <c r="B470">
        <f t="shared" si="15"/>
        <v>4.0762203978384148E-2</v>
      </c>
      <c r="C470">
        <f>_xlfn.NORM.DIST(A470,'Raw-data'!P$34,'Raw-data'!P$35,FALSE)</f>
        <v>4.7546773906899766E-3</v>
      </c>
    </row>
    <row r="471" spans="1:3" x14ac:dyDescent="0.35">
      <c r="A471">
        <f t="shared" si="14"/>
        <v>-3.09999999999956</v>
      </c>
      <c r="B471">
        <f t="shared" si="15"/>
        <v>4.5049202393577625E-2</v>
      </c>
      <c r="C471">
        <f>_xlfn.NORM.DIST(A471,'Raw-data'!P$34,'Raw-data'!P$35,FALSE)</f>
        <v>5.6726928533048712E-3</v>
      </c>
    </row>
    <row r="472" spans="1:3" x14ac:dyDescent="0.35">
      <c r="A472">
        <f t="shared" si="14"/>
        <v>-2.9999999999995599</v>
      </c>
      <c r="B472">
        <f t="shared" si="15"/>
        <v>4.9787068367885851E-2</v>
      </c>
      <c r="C472">
        <f>_xlfn.NORM.DIST(A472,'Raw-data'!P$34,'Raw-data'!P$35,FALSE)</f>
        <v>6.7408588118400125E-3</v>
      </c>
    </row>
    <row r="473" spans="1:3" x14ac:dyDescent="0.35">
      <c r="A473">
        <f t="shared" si="14"/>
        <v>-2.8999999999995598</v>
      </c>
      <c r="B473">
        <f t="shared" si="15"/>
        <v>5.5023220056431447E-2</v>
      </c>
      <c r="C473">
        <f>_xlfn.NORM.DIST(A473,'Raw-data'!P$34,'Raw-data'!P$35,FALSE)</f>
        <v>7.9780901492551917E-3</v>
      </c>
    </row>
    <row r="474" spans="1:3" x14ac:dyDescent="0.35">
      <c r="A474">
        <f t="shared" si="14"/>
        <v>-2.7999999999995597</v>
      </c>
      <c r="B474">
        <f t="shared" si="15"/>
        <v>6.0810062625244736E-2</v>
      </c>
      <c r="C474">
        <f>_xlfn.NORM.DIST(A474,'Raw-data'!P$34,'Raw-data'!P$35,FALSE)</f>
        <v>9.4046014325118929E-3</v>
      </c>
    </row>
    <row r="475" spans="1:3" x14ac:dyDescent="0.35">
      <c r="A475">
        <f t="shared" si="14"/>
        <v>-2.6999999999995596</v>
      </c>
      <c r="B475">
        <f t="shared" si="15"/>
        <v>6.7205512739779358E-2</v>
      </c>
      <c r="C475">
        <f>_xlfn.NORM.DIST(A475,'Raw-data'!P$34,'Raw-data'!P$35,FALSE)</f>
        <v>1.1041792903135794E-2</v>
      </c>
    </row>
    <row r="476" spans="1:3" x14ac:dyDescent="0.35">
      <c r="A476">
        <f t="shared" si="14"/>
        <v>-2.5999999999995596</v>
      </c>
      <c r="B476">
        <f t="shared" si="15"/>
        <v>7.4273578214366601E-2</v>
      </c>
      <c r="C476">
        <f>_xlfn.NORM.DIST(A476,'Raw-data'!P$34,'Raw-data'!P$35,FALSE)</f>
        <v>1.2912090071225341E-2</v>
      </c>
    </row>
    <row r="477" spans="1:3" x14ac:dyDescent="0.35">
      <c r="A477">
        <f t="shared" si="14"/>
        <v>-2.4999999999995595</v>
      </c>
      <c r="B477">
        <f t="shared" si="15"/>
        <v>8.2084998623934952E-2</v>
      </c>
      <c r="C477">
        <f>_xlfn.NORM.DIST(A477,'Raw-data'!P$34,'Raw-data'!P$35,FALSE)</f>
        <v>1.5038732812888296E-2</v>
      </c>
    </row>
    <row r="478" spans="1:3" x14ac:dyDescent="0.35">
      <c r="A478">
        <f t="shared" si="14"/>
        <v>-2.3999999999995594</v>
      </c>
      <c r="B478">
        <f t="shared" si="15"/>
        <v>9.071795328945248E-2</v>
      </c>
      <c r="C478">
        <f>_xlfn.NORM.DIST(A478,'Raw-data'!P$34,'Raw-data'!P$35,FALSE)</f>
        <v>1.7445510681266617E-2</v>
      </c>
    </row>
    <row r="479" spans="1:3" x14ac:dyDescent="0.35">
      <c r="A479">
        <f t="shared" si="14"/>
        <v>-2.2999999999995593</v>
      </c>
      <c r="B479">
        <f t="shared" si="15"/>
        <v>0.10025884372284792</v>
      </c>
      <c r="C479">
        <f>_xlfn.NORM.DIST(A479,'Raw-data'!P$34,'Raw-data'!P$35,FALSE)</f>
        <v>2.0156442205975185E-2</v>
      </c>
    </row>
    <row r="480" spans="1:3" x14ac:dyDescent="0.35">
      <c r="A480">
        <f t="shared" si="14"/>
        <v>-2.1999999999995592</v>
      </c>
      <c r="B480">
        <f t="shared" si="15"/>
        <v>0.11080315836238272</v>
      </c>
      <c r="C480">
        <f>_xlfn.NORM.DIST(A480,'Raw-data'!P$34,'Raw-data'!P$35,FALSE)</f>
        <v>2.3195397277111028E-2</v>
      </c>
    </row>
    <row r="481" spans="1:3" x14ac:dyDescent="0.35">
      <c r="A481">
        <f t="shared" si="14"/>
        <v>-2.0999999999995591</v>
      </c>
      <c r="B481">
        <f t="shared" si="15"/>
        <v>0.1224564282530359</v>
      </c>
      <c r="C481">
        <f>_xlfn.NORM.DIST(A481,'Raw-data'!P$34,'Raw-data'!P$35,FALSE)</f>
        <v>2.658566327947361E-2</v>
      </c>
    </row>
    <row r="482" spans="1:3" x14ac:dyDescent="0.35">
      <c r="A482">
        <f t="shared" si="14"/>
        <v>-1.999999999999559</v>
      </c>
      <c r="B482">
        <f t="shared" si="15"/>
        <v>0.13533528323667238</v>
      </c>
      <c r="C482">
        <f>_xlfn.NORM.DIST(A482,'Raw-data'!P$34,'Raw-data'!P$35,FALSE)</f>
        <v>3.0349457439679043E-2</v>
      </c>
    </row>
    <row r="483" spans="1:3" x14ac:dyDescent="0.35">
      <c r="A483">
        <f t="shared" si="14"/>
        <v>-1.8999999999995589</v>
      </c>
      <c r="B483">
        <f t="shared" si="15"/>
        <v>0.14956861922270101</v>
      </c>
      <c r="C483">
        <f>_xlfn.NORM.DIST(A483,'Raw-data'!P$34,'Raw-data'!P$35,FALSE)</f>
        <v>3.4507389839815585E-2</v>
      </c>
    </row>
    <row r="484" spans="1:3" x14ac:dyDescent="0.35">
      <c r="A484">
        <f t="shared" si="14"/>
        <v>-1.7999999999995588</v>
      </c>
      <c r="B484">
        <f t="shared" si="15"/>
        <v>0.16529888822165947</v>
      </c>
      <c r="C484">
        <f>_xlfn.NORM.DIST(A484,'Raw-data'!P$34,'Raw-data'!P$35,FALSE)</f>
        <v>3.9077883689004153E-2</v>
      </c>
    </row>
    <row r="485" spans="1:3" x14ac:dyDescent="0.35">
      <c r="A485">
        <f t="shared" si="14"/>
        <v>-1.6999999999995588</v>
      </c>
      <c r="B485">
        <f t="shared" si="15"/>
        <v>0.18268352405281527</v>
      </c>
      <c r="C485">
        <f>_xlfn.NORM.DIST(A485,'Raw-data'!P$34,'Raw-data'!P$35,FALSE)</f>
        <v>4.4076561668184425E-2</v>
      </c>
    </row>
    <row r="486" spans="1:3" x14ac:dyDescent="0.35">
      <c r="A486">
        <f t="shared" si="14"/>
        <v>-1.5999999999995587</v>
      </c>
      <c r="B486">
        <f t="shared" si="15"/>
        <v>0.20189651799474451</v>
      </c>
      <c r="C486">
        <f>_xlfn.NORM.DIST(A486,'Raw-data'!P$34,'Raw-data'!P$35,FALSE)</f>
        <v>4.9515609400618173E-2</v>
      </c>
    </row>
    <row r="487" spans="1:3" x14ac:dyDescent="0.35">
      <c r="A487">
        <f t="shared" ref="A487:A550" si="16">A486+0.1</f>
        <v>-1.4999999999995586</v>
      </c>
      <c r="B487">
        <f t="shared" si="15"/>
        <v>0.22313016014852832</v>
      </c>
      <c r="C487">
        <f>_xlfn.NORM.DIST(A487,'Raw-data'!P$34,'Raw-data'!P$35,FALSE)</f>
        <v>5.5403129267118066E-2</v>
      </c>
    </row>
    <row r="488" spans="1:3" x14ac:dyDescent="0.35">
      <c r="A488">
        <f t="shared" si="16"/>
        <v>-1.3999999999995585</v>
      </c>
      <c r="B488">
        <f t="shared" si="15"/>
        <v>0.24659696394171535</v>
      </c>
      <c r="C488">
        <f>_xlfn.NORM.DIST(A488,'Raw-data'!P$34,'Raw-data'!P$35,FALSE)</f>
        <v>6.1742499788535903E-2</v>
      </c>
    </row>
    <row r="489" spans="1:3" x14ac:dyDescent="0.35">
      <c r="A489">
        <f t="shared" si="16"/>
        <v>-1.2999999999995584</v>
      </c>
      <c r="B489">
        <f t="shared" si="15"/>
        <v>0.27253179303413294</v>
      </c>
      <c r="C489">
        <f>_xlfn.NORM.DIST(A489,'Raw-data'!P$34,'Raw-data'!P$35,FALSE)</f>
        <v>6.8531757540989072E-2</v>
      </c>
    </row>
    <row r="490" spans="1:3" x14ac:dyDescent="0.35">
      <c r="A490">
        <f t="shared" si="16"/>
        <v>-1.1999999999995583</v>
      </c>
      <c r="B490">
        <f t="shared" si="15"/>
        <v>0.30119421191233514</v>
      </c>
      <c r="C490">
        <f>_xlfn.NORM.DIST(A490,'Raw-data'!P$34,'Raw-data'!P$35,FALSE)</f>
        <v>7.576301995264792E-2</v>
      </c>
    </row>
    <row r="491" spans="1:3" x14ac:dyDescent="0.35">
      <c r="A491">
        <f t="shared" si="16"/>
        <v>-1.0999999999995582</v>
      </c>
      <c r="B491">
        <f t="shared" si="15"/>
        <v>0.3328710836982266</v>
      </c>
      <c r="C491">
        <f>_xlfn.NORM.DIST(A491,'Raw-data'!P$34,'Raw-data'!P$35,FALSE)</f>
        <v>8.3421968258662715E-2</v>
      </c>
    </row>
    <row r="492" spans="1:3" x14ac:dyDescent="0.35">
      <c r="A492">
        <f t="shared" si="16"/>
        <v>-0.99999999999955824</v>
      </c>
      <c r="B492">
        <f t="shared" si="15"/>
        <v>0.36787944117160482</v>
      </c>
      <c r="C492">
        <f>_xlfn.NORM.DIST(A492,'Raw-data'!P$34,'Raw-data'!P$35,FALSE)</f>
        <v>9.1487410274801548E-2</v>
      </c>
    </row>
    <row r="493" spans="1:3" x14ac:dyDescent="0.35">
      <c r="A493">
        <f t="shared" si="16"/>
        <v>-0.89999999999955826</v>
      </c>
      <c r="B493">
        <f t="shared" si="15"/>
        <v>0.40656965974077869</v>
      </c>
      <c r="C493">
        <f>_xlfn.NORM.DIST(A493,'Raw-data'!P$34,'Raw-data'!P$35,FALSE)</f>
        <v>9.9930942415265817E-2</v>
      </c>
    </row>
    <row r="494" spans="1:3" x14ac:dyDescent="0.35">
      <c r="A494">
        <f t="shared" si="16"/>
        <v>-0.79999999999955829</v>
      </c>
      <c r="B494">
        <f t="shared" si="15"/>
        <v>0.44932896411742007</v>
      </c>
      <c r="C494">
        <f>_xlfn.NORM.DIST(A494,'Raw-data'!P$34,'Raw-data'!P$35,FALSE)</f>
        <v>0.10871672946832819</v>
      </c>
    </row>
    <row r="495" spans="1:3" x14ac:dyDescent="0.35">
      <c r="A495">
        <f t="shared" si="16"/>
        <v>-0.69999999999955831</v>
      </c>
      <c r="B495">
        <f t="shared" si="15"/>
        <v>0.49658530379162885</v>
      </c>
      <c r="C495">
        <f>_xlfn.NORM.DIST(A495,'Raw-data'!P$34,'Raw-data'!P$35,FALSE)</f>
        <v>0.11780141901959441</v>
      </c>
    </row>
    <row r="496" spans="1:3" x14ac:dyDescent="0.35">
      <c r="A496">
        <f t="shared" si="16"/>
        <v>-0.59999999999955833</v>
      </c>
      <c r="B496">
        <f t="shared" si="15"/>
        <v>0.54881163609426886</v>
      </c>
      <c r="C496">
        <f>_xlfn.NORM.DIST(A496,'Raw-data'!P$34,'Raw-data'!P$35,FALSE)</f>
        <v>0.12713420506771397</v>
      </c>
    </row>
    <row r="497" spans="1:3" x14ac:dyDescent="0.35">
      <c r="A497">
        <f t="shared" si="16"/>
        <v>-0.49999999999955835</v>
      </c>
      <c r="B497">
        <f t="shared" si="15"/>
        <v>0.60653065971290132</v>
      </c>
      <c r="C497">
        <f>_xlfn.NORM.DIST(A497,'Raw-data'!P$34,'Raw-data'!P$35,FALSE)</f>
        <v>0.13665705233137648</v>
      </c>
    </row>
    <row r="498" spans="1:3" x14ac:dyDescent="0.35">
      <c r="A498">
        <f t="shared" si="16"/>
        <v>-0.39999999999955838</v>
      </c>
      <c r="B498">
        <f t="shared" si="15"/>
        <v>0.67032004603593531</v>
      </c>
      <c r="C498">
        <f>_xlfn.NORM.DIST(A498,'Raw-data'!P$34,'Raw-data'!P$35,FALSE)</f>
        <v>0.14630508905057285</v>
      </c>
    </row>
    <row r="499" spans="1:3" x14ac:dyDescent="0.35">
      <c r="A499">
        <f t="shared" si="16"/>
        <v>-0.2999999999995584</v>
      </c>
      <c r="B499">
        <f t="shared" si="15"/>
        <v>0.74081822068204506</v>
      </c>
      <c r="C499">
        <f>_xlfn.NORM.DIST(A499,'Raw-data'!P$34,'Raw-data'!P$35,FALSE)</f>
        <v>0.15600717182202609</v>
      </c>
    </row>
    <row r="500" spans="1:3" x14ac:dyDescent="0.35">
      <c r="A500">
        <f t="shared" si="16"/>
        <v>-0.19999999999955839</v>
      </c>
      <c r="B500">
        <f t="shared" si="15"/>
        <v>0.81873075307834342</v>
      </c>
      <c r="C500">
        <f>_xlfn.NORM.DIST(A500,'Raw-data'!P$34,'Raw-data'!P$35,FALSE)</f>
        <v>0.16568662129143968</v>
      </c>
    </row>
    <row r="501" spans="1:3" x14ac:dyDescent="0.35">
      <c r="A501">
        <f t="shared" si="16"/>
        <v>-9.9999999999558387E-2</v>
      </c>
      <c r="B501">
        <f t="shared" si="15"/>
        <v>0.9048374180363592</v>
      </c>
      <c r="C501">
        <f>_xlfn.NORM.DIST(A501,'Raw-data'!P$34,'Raw-data'!P$35,FALSE)</f>
        <v>0.17526212249455853</v>
      </c>
    </row>
    <row r="502" spans="1:3" x14ac:dyDescent="0.35">
      <c r="A502">
        <f t="shared" si="16"/>
        <v>4.4161896362027164E-13</v>
      </c>
      <c r="B502">
        <f t="shared" si="15"/>
        <v>1.0000000000004416</v>
      </c>
      <c r="C502">
        <f>_xlfn.NORM.DIST(A502,'Raw-data'!P$34,'Raw-data'!P$35,FALSE)</f>
        <v>0.18464877845919433</v>
      </c>
    </row>
    <row r="503" spans="1:3" x14ac:dyDescent="0.35">
      <c r="A503">
        <f t="shared" si="16"/>
        <v>0.10000000000044162</v>
      </c>
      <c r="B503">
        <f t="shared" si="15"/>
        <v>1.1051709180761358</v>
      </c>
      <c r="C503">
        <f>_xlfn.NORM.DIST(A503,'Raw-data'!P$34,'Raw-data'!P$35,FALSE)</f>
        <v>0.19375930053328011</v>
      </c>
    </row>
    <row r="504" spans="1:3" x14ac:dyDescent="0.35">
      <c r="A504">
        <f t="shared" si="16"/>
        <v>0.20000000000044163</v>
      </c>
      <c r="B504">
        <f t="shared" si="15"/>
        <v>1.2214027581607092</v>
      </c>
      <c r="C504">
        <f>_xlfn.NORM.DIST(A504,'Raw-data'!P$34,'Raw-data'!P$35,FALSE)</f>
        <v>0.20250531398227395</v>
      </c>
    </row>
    <row r="505" spans="1:3" x14ac:dyDescent="0.35">
      <c r="A505">
        <f t="shared" si="16"/>
        <v>0.30000000000044164</v>
      </c>
      <c r="B505">
        <f t="shared" si="15"/>
        <v>1.3498588075765992</v>
      </c>
      <c r="C505">
        <f>_xlfn.NORM.DIST(A505,'Raw-data'!P$34,'Raw-data'!P$35,FALSE)</f>
        <v>0.21079875289810457</v>
      </c>
    </row>
    <row r="506" spans="1:3" x14ac:dyDescent="0.35">
      <c r="A506">
        <f t="shared" si="16"/>
        <v>0.40000000000044167</v>
      </c>
      <c r="B506">
        <f t="shared" si="15"/>
        <v>1.4918246976419292</v>
      </c>
      <c r="C506">
        <f>_xlfn.NORM.DIST(A506,'Raw-data'!P$34,'Raw-data'!P$35,FALSE)</f>
        <v>0.21855331457060029</v>
      </c>
    </row>
    <row r="507" spans="1:3" x14ac:dyDescent="0.35">
      <c r="A507">
        <f t="shared" si="16"/>
        <v>0.50000000000044165</v>
      </c>
      <c r="B507">
        <f t="shared" si="15"/>
        <v>1.6487212707008563</v>
      </c>
      <c r="C507">
        <f>_xlfn.NORM.DIST(A507,'Raw-data'!P$34,'Raw-data'!P$35,FALSE)</f>
        <v>0.22568594036541864</v>
      </c>
    </row>
    <row r="508" spans="1:3" x14ac:dyDescent="0.35">
      <c r="A508">
        <f t="shared" si="16"/>
        <v>0.60000000000044162</v>
      </c>
      <c r="B508">
        <f t="shared" si="15"/>
        <v>1.8221188003913136</v>
      </c>
      <c r="C508">
        <f>_xlfn.NORM.DIST(A508,'Raw-data'!P$34,'Raw-data'!P$35,FALSE)</f>
        <v>0.23211828798088727</v>
      </c>
    </row>
    <row r="509" spans="1:3" x14ac:dyDescent="0.35">
      <c r="A509">
        <f t="shared" si="16"/>
        <v>0.7000000000004416</v>
      </c>
      <c r="B509">
        <f t="shared" si="15"/>
        <v>2.0137527074713657</v>
      </c>
      <c r="C509">
        <f>_xlfn.NORM.DIST(A509,'Raw-data'!P$34,'Raw-data'!P$35,FALSE)</f>
        <v>0.23777815883960066</v>
      </c>
    </row>
    <row r="510" spans="1:3" x14ac:dyDescent="0.35">
      <c r="A510">
        <f t="shared" si="16"/>
        <v>0.80000000000044158</v>
      </c>
      <c r="B510">
        <f t="shared" si="15"/>
        <v>2.2255409284934502</v>
      </c>
      <c r="C510">
        <f>_xlfn.NORM.DIST(A510,'Raw-data'!P$34,'Raw-data'!P$35,FALSE)</f>
        <v>0.24260084439079169</v>
      </c>
    </row>
    <row r="511" spans="1:3" x14ac:dyDescent="0.35">
      <c r="A511">
        <f t="shared" si="16"/>
        <v>0.90000000000044156</v>
      </c>
      <c r="B511">
        <f t="shared" si="15"/>
        <v>2.4596031111580356</v>
      </c>
      <c r="C511">
        <f>_xlfn.NORM.DIST(A511,'Raw-data'!P$34,'Raw-data'!P$35,FALSE)</f>
        <v>0.2465303562950176</v>
      </c>
    </row>
    <row r="512" spans="1:3" x14ac:dyDescent="0.35">
      <c r="A512">
        <f t="shared" si="16"/>
        <v>1.0000000000004416</v>
      </c>
      <c r="B512">
        <f t="shared" si="15"/>
        <v>2.7182818284602459</v>
      </c>
      <c r="C512">
        <f>_xlfn.NORM.DIST(A512,'Raw-data'!P$34,'Raw-data'!P$35,FALSE)</f>
        <v>0.24952050782583779</v>
      </c>
    </row>
    <row r="513" spans="1:3" x14ac:dyDescent="0.35">
      <c r="A513">
        <f t="shared" si="16"/>
        <v>1.1000000000004417</v>
      </c>
      <c r="B513">
        <f t="shared" si="15"/>
        <v>3.0041660239477603</v>
      </c>
      <c r="C513">
        <f>_xlfn.NORM.DIST(A513,'Raw-data'!P$34,'Raw-data'!P$35,FALSE)</f>
        <v>0.25153581729880187</v>
      </c>
    </row>
    <row r="514" spans="1:3" x14ac:dyDescent="0.35">
      <c r="A514">
        <f t="shared" si="16"/>
        <v>1.2000000000004418</v>
      </c>
      <c r="B514">
        <f t="shared" si="15"/>
        <v>3.3201169227380145</v>
      </c>
      <c r="C514">
        <f>_xlfn.NORM.DIST(A514,'Raw-data'!P$34,'Raw-data'!P$35,FALSE)</f>
        <v>0.25255220882489676</v>
      </c>
    </row>
    <row r="515" spans="1:3" x14ac:dyDescent="0.35">
      <c r="A515">
        <f t="shared" si="16"/>
        <v>1.3000000000004419</v>
      </c>
      <c r="B515">
        <f t="shared" ref="B515:B578" si="17">EXP(A515)</f>
        <v>3.6692966676208658</v>
      </c>
      <c r="C515">
        <f>_xlfn.NORM.DIST(A515,'Raw-data'!P$34,'Raw-data'!P$35,FALSE)</f>
        <v>0.25255749103957814</v>
      </c>
    </row>
    <row r="516" spans="1:3" x14ac:dyDescent="0.35">
      <c r="A516">
        <f t="shared" si="16"/>
        <v>1.400000000000442</v>
      </c>
      <c r="B516">
        <f t="shared" si="17"/>
        <v>4.0551999668464669</v>
      </c>
      <c r="C516">
        <f>_xlfn.NORM.DIST(A516,'Raw-data'!P$34,'Raw-data'!P$35,FALSE)</f>
        <v>0.25155160049843694</v>
      </c>
    </row>
    <row r="517" spans="1:3" x14ac:dyDescent="0.35">
      <c r="A517">
        <f t="shared" si="16"/>
        <v>1.5000000000004421</v>
      </c>
      <c r="B517">
        <f t="shared" si="17"/>
        <v>4.481689070340046</v>
      </c>
      <c r="C517">
        <f>_xlfn.NORM.DIST(A517,'Raw-data'!P$34,'Raw-data'!P$35,FALSE)</f>
        <v>0.24954660294555048</v>
      </c>
    </row>
    <row r="518" spans="1:3" x14ac:dyDescent="0.35">
      <c r="A518">
        <f t="shared" si="16"/>
        <v>1.6000000000004422</v>
      </c>
      <c r="B518">
        <f t="shared" si="17"/>
        <v>4.9530324243973052</v>
      </c>
      <c r="C518">
        <f>_xlfn.NORM.DIST(A518,'Raw-data'!P$34,'Raw-data'!P$35,FALSE)</f>
        <v>0.24656645241906602</v>
      </c>
    </row>
    <row r="519" spans="1:3" x14ac:dyDescent="0.35">
      <c r="A519">
        <f t="shared" si="16"/>
        <v>1.7000000000004423</v>
      </c>
      <c r="B519">
        <f t="shared" si="17"/>
        <v>5.4739473917296211</v>
      </c>
      <c r="C519">
        <f>_xlfn.NORM.DIST(A519,'Raw-data'!P$34,'Raw-data'!P$35,FALSE)</f>
        <v>0.24264651491833825</v>
      </c>
    </row>
    <row r="520" spans="1:3" x14ac:dyDescent="0.35">
      <c r="A520">
        <f t="shared" si="16"/>
        <v>1.8000000000004424</v>
      </c>
      <c r="B520">
        <f t="shared" si="17"/>
        <v>6.0496474644156226</v>
      </c>
      <c r="C520">
        <f>_xlfn.NORM.DIST(A520,'Raw-data'!P$34,'Raw-data'!P$35,FALSE)</f>
        <v>0.23783286987569846</v>
      </c>
    </row>
    <row r="521" spans="1:3" x14ac:dyDescent="0.35">
      <c r="A521">
        <f t="shared" si="16"/>
        <v>1.9000000000004424</v>
      </c>
      <c r="B521">
        <f t="shared" si="17"/>
        <v>6.685894442282228</v>
      </c>
      <c r="C521">
        <f>_xlfn.NORM.DIST(A521,'Raw-data'!P$34,'Raw-data'!P$35,FALSE)</f>
        <v>0.23218140872194915</v>
      </c>
    </row>
    <row r="522" spans="1:3" x14ac:dyDescent="0.35">
      <c r="A522">
        <f t="shared" si="16"/>
        <v>2.0000000000004423</v>
      </c>
      <c r="B522">
        <f t="shared" si="17"/>
        <v>7.3890560989339189</v>
      </c>
      <c r="C522">
        <f>_xlfn.NORM.DIST(A522,'Raw-data'!P$34,'Raw-data'!P$35,FALSE)</f>
        <v>0.22575675519679483</v>
      </c>
    </row>
    <row r="523" spans="1:3" x14ac:dyDescent="0.35">
      <c r="A523">
        <f t="shared" si="16"/>
        <v>2.1000000000004424</v>
      </c>
      <c r="B523">
        <f t="shared" si="17"/>
        <v>8.166169912571263</v>
      </c>
      <c r="C523">
        <f>_xlfn.NORM.DIST(A523,'Raw-data'!P$34,'Raw-data'!P$35,FALSE)</f>
        <v>0.21863103655211003</v>
      </c>
    </row>
    <row r="524" spans="1:3" x14ac:dyDescent="0.35">
      <c r="A524">
        <f t="shared" si="16"/>
        <v>2.2000000000004425</v>
      </c>
      <c r="B524">
        <f t="shared" si="17"/>
        <v>9.0250134994381153</v>
      </c>
      <c r="C524">
        <f>_xlfn.NORM.DIST(A524,'Raw-data'!P$34,'Raw-data'!P$35,FALSE)</f>
        <v>0.21088253828272802</v>
      </c>
    </row>
    <row r="525" spans="1:3" x14ac:dyDescent="0.35">
      <c r="A525">
        <f t="shared" si="16"/>
        <v>2.3000000000004426</v>
      </c>
      <c r="B525">
        <f t="shared" si="17"/>
        <v>9.9741824548191342</v>
      </c>
      <c r="C525">
        <f>_xlfn.NORM.DIST(A525,'Raw-data'!P$34,'Raw-data'!P$35,FALSE)</f>
        <v>0.20259427739453875</v>
      </c>
    </row>
    <row r="526" spans="1:3" x14ac:dyDescent="0.35">
      <c r="A526">
        <f t="shared" si="16"/>
        <v>2.4000000000004427</v>
      </c>
      <c r="B526">
        <f t="shared" si="17"/>
        <v>11.023176380646481</v>
      </c>
      <c r="C526">
        <f>_xlfn.NORM.DIST(A526,'Raw-data'!P$34,'Raw-data'!P$35,FALSE)</f>
        <v>0.19385253042750356</v>
      </c>
    </row>
    <row r="527" spans="1:3" x14ac:dyDescent="0.35">
      <c r="A527">
        <f t="shared" si="16"/>
        <v>2.5000000000004428</v>
      </c>
      <c r="B527">
        <f t="shared" si="17"/>
        <v>12.182493960708868</v>
      </c>
      <c r="C527">
        <f>_xlfn.NORM.DIST(A527,'Raw-data'!P$34,'Raw-data'!P$35,FALSE)</f>
        <v>0.18474535248350119</v>
      </c>
    </row>
    <row r="528" spans="1:3" x14ac:dyDescent="0.35">
      <c r="A528">
        <f t="shared" si="16"/>
        <v>2.6000000000004428</v>
      </c>
      <c r="B528">
        <f t="shared" si="17"/>
        <v>13.463738035007653</v>
      </c>
      <c r="C528">
        <f>_xlfn.NORM.DIST(A528,'Raw-data'!P$34,'Raw-data'!P$35,FALSE)</f>
        <v>0.17536112240385709</v>
      </c>
    </row>
    <row r="529" spans="1:3" x14ac:dyDescent="0.35">
      <c r="A529">
        <f t="shared" si="16"/>
        <v>2.7000000000004429</v>
      </c>
      <c r="B529">
        <f t="shared" si="17"/>
        <v>14.879731724879425</v>
      </c>
      <c r="C529">
        <f>_xlfn.NORM.DIST(A529,'Raw-data'!P$34,'Raw-data'!P$35,FALSE)</f>
        <v>0.16578714708024647</v>
      </c>
    </row>
    <row r="530" spans="1:3" x14ac:dyDescent="0.35">
      <c r="A530">
        <f t="shared" si="16"/>
        <v>2.800000000000443</v>
      </c>
      <c r="B530">
        <f t="shared" si="17"/>
        <v>16.444646771104335</v>
      </c>
      <c r="C530">
        <f>_xlfn.NORM.DIST(A530,'Raw-data'!P$34,'Raw-data'!P$35,FALSE)</f>
        <v>0.1561083547847564</v>
      </c>
    </row>
    <row r="531" spans="1:3" x14ac:dyDescent="0.35">
      <c r="A531">
        <f t="shared" si="16"/>
        <v>2.9000000000004431</v>
      </c>
      <c r="B531">
        <f t="shared" si="17"/>
        <v>18.174145369451114</v>
      </c>
      <c r="C531">
        <f>_xlfn.NORM.DIST(A531,'Raw-data'!P$34,'Raw-data'!P$35,FALSE)</f>
        <v>0.14640610352095523</v>
      </c>
    </row>
    <row r="532" spans="1:3" x14ac:dyDescent="0.35">
      <c r="A532">
        <f t="shared" si="16"/>
        <v>3.0000000000004432</v>
      </c>
      <c r="B532">
        <f t="shared" si="17"/>
        <v>20.085536923196571</v>
      </c>
      <c r="C532">
        <f>_xlfn.NORM.DIST(A532,'Raw-data'!P$34,'Raw-data'!P$35,FALSE)</f>
        <v>0.13675712590208935</v>
      </c>
    </row>
    <row r="533" spans="1:3" x14ac:dyDescent="0.35">
      <c r="A533">
        <f t="shared" si="16"/>
        <v>3.1000000000004433</v>
      </c>
      <c r="B533">
        <f t="shared" si="17"/>
        <v>22.197951281451473</v>
      </c>
      <c r="C533">
        <f>_xlfn.NORM.DIST(A533,'Raw-data'!P$34,'Raw-data'!P$35,FALSE)</f>
        <v>0.12723262714416589</v>
      </c>
    </row>
    <row r="534" spans="1:3" x14ac:dyDescent="0.35">
      <c r="A534">
        <f t="shared" si="16"/>
        <v>3.2000000000004434</v>
      </c>
      <c r="B534">
        <f t="shared" si="17"/>
        <v>24.532530197120227</v>
      </c>
      <c r="C534">
        <f>_xlfn.NORM.DIST(A534,'Raw-data'!P$34,'Raw-data'!P$35,FALSE)</f>
        <v>0.11789754761593388</v>
      </c>
    </row>
    <row r="535" spans="1:3" x14ac:dyDescent="0.35">
      <c r="A535">
        <f t="shared" si="16"/>
        <v>3.3000000000004435</v>
      </c>
      <c r="B535">
        <f t="shared" si="17"/>
        <v>27.112638920669912</v>
      </c>
      <c r="C535">
        <f>_xlfn.NORM.DIST(A535,'Raw-data'!P$34,'Raw-data'!P$35,FALSE)</f>
        <v>0.10880999620731507</v>
      </c>
    </row>
    <row r="536" spans="1:3" x14ac:dyDescent="0.35">
      <c r="A536">
        <f t="shared" si="16"/>
        <v>3.4000000000004436</v>
      </c>
      <c r="B536">
        <f t="shared" si="17"/>
        <v>29.964100047410305</v>
      </c>
      <c r="C536">
        <f>_xlfn.NORM.DIST(A536,'Raw-data'!P$34,'Raw-data'!P$35,FALSE)</f>
        <v>0.10002085574473923</v>
      </c>
    </row>
    <row r="537" spans="1:3" x14ac:dyDescent="0.35">
      <c r="A537">
        <f t="shared" si="16"/>
        <v>3.5000000000004436</v>
      </c>
      <c r="B537">
        <f t="shared" si="17"/>
        <v>33.115451958707006</v>
      </c>
      <c r="C537">
        <f>_xlfn.NORM.DIST(A537,'Raw-data'!P$34,'Raw-data'!P$35,FALSE)</f>
        <v>9.1573556960547961E-2</v>
      </c>
    </row>
    <row r="538" spans="1:3" x14ac:dyDescent="0.35">
      <c r="A538">
        <f t="shared" si="16"/>
        <v>3.6000000000004437</v>
      </c>
      <c r="B538">
        <f t="shared" si="17"/>
        <v>36.598234443694224</v>
      </c>
      <c r="C538">
        <f>_xlfn.NORM.DIST(A538,'Raw-data'!P$34,'Raw-data'!P$35,FALSE)</f>
        <v>8.3504013255180115E-2</v>
      </c>
    </row>
    <row r="539" spans="1:3" x14ac:dyDescent="0.35">
      <c r="A539">
        <f t="shared" si="16"/>
        <v>3.7000000000004438</v>
      </c>
      <c r="B539">
        <f t="shared" si="17"/>
        <v>40.44730436008534</v>
      </c>
      <c r="C539">
        <f>_xlfn.NORM.DIST(A539,'Raw-data'!P$34,'Raw-data'!P$35,FALSE)</f>
        <v>7.5840704788607063E-2</v>
      </c>
    </row>
    <row r="540" spans="1:3" x14ac:dyDescent="0.35">
      <c r="A540">
        <f t="shared" si="16"/>
        <v>3.8000000000004439</v>
      </c>
      <c r="B540">
        <f t="shared" si="17"/>
        <v>44.701184493320667</v>
      </c>
      <c r="C540">
        <f>_xlfn.NORM.DIST(A540,'Raw-data'!P$34,'Raw-data'!P$35,FALSE)</f>
        <v>6.8604897384394209E-2</v>
      </c>
    </row>
    <row r="541" spans="1:3" x14ac:dyDescent="0.35">
      <c r="A541">
        <f t="shared" si="16"/>
        <v>3.900000000000444</v>
      </c>
      <c r="B541">
        <f t="shared" si="17"/>
        <v>49.402449105552108</v>
      </c>
      <c r="C541">
        <f>_xlfn.NORM.DIST(A541,'Raw-data'!P$34,'Raw-data'!P$35,FALSE)</f>
        <v>6.18109793773313E-2</v>
      </c>
    </row>
    <row r="542" spans="1:3" x14ac:dyDescent="0.35">
      <c r="A542">
        <f t="shared" si="16"/>
        <v>4.0000000000004441</v>
      </c>
      <c r="B542">
        <f t="shared" si="17"/>
        <v>54.598150033168487</v>
      </c>
      <c r="C542">
        <f>_xlfn.NORM.DIST(A542,'Raw-data'!P$34,'Raw-data'!P$35,FALSE)</f>
        <v>5.5466897904201368E-2</v>
      </c>
    </row>
    <row r="543" spans="1:3" x14ac:dyDescent="0.35">
      <c r="A543">
        <f t="shared" si="16"/>
        <v>4.1000000000004437</v>
      </c>
      <c r="B543">
        <f t="shared" si="17"/>
        <v>60.340287597388745</v>
      </c>
      <c r="C543">
        <f>_xlfn.NORM.DIST(A543,'Raw-data'!P$34,'Raw-data'!P$35,FALSE)</f>
        <v>4.9574675218159607E-2</v>
      </c>
    </row>
    <row r="544" spans="1:3" x14ac:dyDescent="0.35">
      <c r="A544">
        <f t="shared" si="16"/>
        <v>4.2000000000004434</v>
      </c>
      <c r="B544">
        <f t="shared" si="17"/>
        <v>66.686331040954713</v>
      </c>
      <c r="C544">
        <f>_xlfn.NORM.DIST(A544,'Raw-data'!P$34,'Raw-data'!P$35,FALSE)</f>
        <v>4.4130985365288151E-2</v>
      </c>
    </row>
    <row r="545" spans="1:3" x14ac:dyDescent="0.35">
      <c r="A545">
        <f t="shared" si="16"/>
        <v>4.300000000000443</v>
      </c>
      <c r="B545">
        <f t="shared" si="17"/>
        <v>73.699793699628444</v>
      </c>
      <c r="C545">
        <f>_xlfn.NORM.DIST(A545,'Raw-data'!P$34,'Raw-data'!P$35,FALSE)</f>
        <v>3.912777193979728E-2</v>
      </c>
    </row>
    <row r="546" spans="1:3" x14ac:dyDescent="0.35">
      <c r="A546">
        <f t="shared" si="16"/>
        <v>4.4000000000004427</v>
      </c>
      <c r="B546">
        <f t="shared" si="17"/>
        <v>81.45086866500418</v>
      </c>
      <c r="C546">
        <f>_xlfn.NORM.DIST(A546,'Raw-data'!P$34,'Raw-data'!P$35,FALSE)</f>
        <v>3.4552888556862657E-2</v>
      </c>
    </row>
    <row r="547" spans="1:3" x14ac:dyDescent="0.35">
      <c r="A547">
        <f t="shared" si="16"/>
        <v>4.5000000000004423</v>
      </c>
      <c r="B547">
        <f t="shared" si="17"/>
        <v>90.01713130056163</v>
      </c>
      <c r="C547">
        <f>_xlfn.NORM.DIST(A547,'Raw-data'!P$34,'Raw-data'!P$35,FALSE)</f>
        <v>3.0390745061170718E-2</v>
      </c>
    </row>
    <row r="548" spans="1:3" x14ac:dyDescent="0.35">
      <c r="A548">
        <f t="shared" si="16"/>
        <v>4.600000000000442</v>
      </c>
      <c r="B548">
        <f t="shared" si="17"/>
        <v>99.484315641977773</v>
      </c>
      <c r="C548">
        <f>_xlfn.NORM.DIST(A548,'Raw-data'!P$34,'Raw-data'!P$35,FALSE)</f>
        <v>2.6622944228946437E-2</v>
      </c>
    </row>
    <row r="549" spans="1:3" x14ac:dyDescent="0.35">
      <c r="A549">
        <f t="shared" si="16"/>
        <v>4.7000000000004416</v>
      </c>
      <c r="B549">
        <f t="shared" si="17"/>
        <v>109.94717245217205</v>
      </c>
      <c r="C549">
        <f>_xlfn.NORM.DIST(A549,'Raw-data'!P$34,'Raw-data'!P$35,FALSE)</f>
        <v>2.3228895722558363E-2</v>
      </c>
    </row>
    <row r="550" spans="1:3" x14ac:dyDescent="0.35">
      <c r="A550">
        <f t="shared" si="16"/>
        <v>4.8000000000004412</v>
      </c>
      <c r="B550">
        <f t="shared" si="17"/>
        <v>121.5104175187885</v>
      </c>
      <c r="C550">
        <f>_xlfn.NORM.DIST(A550,'Raw-data'!P$34,'Raw-data'!P$35,FALSE)</f>
        <v>2.0186396222098897E-2</v>
      </c>
    </row>
    <row r="551" spans="1:3" x14ac:dyDescent="0.35">
      <c r="A551">
        <f t="shared" ref="A551:A614" si="18">A550+0.1</f>
        <v>4.9000000000004409</v>
      </c>
      <c r="B551">
        <f t="shared" si="17"/>
        <v>134.2897796849947</v>
      </c>
      <c r="C551">
        <f>_xlfn.NORM.DIST(A551,'Raw-data'!P$34,'Raw-data'!P$35,FALSE)</f>
        <v>1.7472166895224361E-2</v>
      </c>
    </row>
    <row r="552" spans="1:3" x14ac:dyDescent="0.35">
      <c r="A552">
        <f t="shared" si="18"/>
        <v>5.0000000000004405</v>
      </c>
      <c r="B552">
        <f t="shared" si="17"/>
        <v>148.413159102642</v>
      </c>
      <c r="C552">
        <f>_xlfn.NORM.DIST(A552,'Raw-data'!P$34,'Raw-data'!P$35,FALSE)</f>
        <v>1.5062341591029036E-2</v>
      </c>
    </row>
    <row r="553" spans="1:3" x14ac:dyDescent="0.35">
      <c r="A553">
        <f t="shared" si="18"/>
        <v>5.1000000000004402</v>
      </c>
      <c r="B553">
        <f t="shared" si="17"/>
        <v>164.02190729997395</v>
      </c>
      <c r="C553">
        <f>_xlfn.NORM.DIST(A553,'Raw-data'!P$34,'Raw-data'!P$35,FALSE)</f>
        <v>1.2932901282680022E-2</v>
      </c>
    </row>
    <row r="554" spans="1:3" x14ac:dyDescent="0.35">
      <c r="A554">
        <f t="shared" si="18"/>
        <v>5.2000000000004398</v>
      </c>
      <c r="B554">
        <f t="shared" si="17"/>
        <v>181.27224187523092</v>
      </c>
      <c r="C554">
        <f>_xlfn.NORM.DIST(A554,'Raw-data'!P$34,'Raw-data'!P$35,FALSE)</f>
        <v>1.1060052276299364E-2</v>
      </c>
    </row>
    <row r="555" spans="1:3" x14ac:dyDescent="0.35">
      <c r="A555">
        <f t="shared" si="18"/>
        <v>5.3000000000004395</v>
      </c>
      <c r="B555">
        <f t="shared" si="17"/>
        <v>200.33680997487971</v>
      </c>
      <c r="C555">
        <f>_xlfn.NORM.DIST(A555,'Raw-data'!P$34,'Raw-data'!P$35,FALSE)</f>
        <v>9.4205475028427323E-3</v>
      </c>
    </row>
    <row r="556" spans="1:3" x14ac:dyDescent="0.35">
      <c r="A556">
        <f t="shared" si="18"/>
        <v>5.4000000000004391</v>
      </c>
      <c r="B556">
        <f t="shared" si="17"/>
        <v>221.40641620428431</v>
      </c>
      <c r="C556">
        <f>_xlfn.NORM.DIST(A556,'Raw-data'!P$34,'Raw-data'!P$35,FALSE)</f>
        <v>7.9919517817078831E-3</v>
      </c>
    </row>
    <row r="557" spans="1:3" x14ac:dyDescent="0.35">
      <c r="A557">
        <f t="shared" si="18"/>
        <v>5.5000000000004388</v>
      </c>
      <c r="B557">
        <f t="shared" si="17"/>
        <v>244.69193226432776</v>
      </c>
      <c r="C557">
        <f>_xlfn.NORM.DIST(A557,'Raw-data'!P$34,'Raw-data'!P$35,FALSE)</f>
        <v>6.7528532687890202E-3</v>
      </c>
    </row>
    <row r="558" spans="1:3" x14ac:dyDescent="0.35">
      <c r="A558">
        <f t="shared" si="18"/>
        <v>5.6000000000004384</v>
      </c>
      <c r="B558">
        <f t="shared" si="17"/>
        <v>270.42640742627117</v>
      </c>
      <c r="C558">
        <f>_xlfn.NORM.DIST(A558,'Raw-data'!P$34,'Raw-data'!P$35,FALSE)</f>
        <v>5.68302436904034E-3</v>
      </c>
    </row>
    <row r="559" spans="1:3" x14ac:dyDescent="0.35">
      <c r="A559">
        <f t="shared" si="18"/>
        <v>5.700000000000438</v>
      </c>
      <c r="B559">
        <f t="shared" si="17"/>
        <v>298.86740096719114</v>
      </c>
      <c r="C559">
        <f>_xlfn.NORM.DIST(A559,'Raw-data'!P$34,'Raw-data'!P$35,FALSE)</f>
        <v>4.7635362064007078E-3</v>
      </c>
    </row>
    <row r="560" spans="1:3" x14ac:dyDescent="0.35">
      <c r="A560">
        <f t="shared" si="18"/>
        <v>5.8000000000004377</v>
      </c>
      <c r="B560">
        <f t="shared" si="17"/>
        <v>330.29955990979323</v>
      </c>
      <c r="C560">
        <f>_xlfn.NORM.DIST(A560,'Raw-data'!P$34,'Raw-data'!P$35,FALSE)</f>
        <v>3.9768313133045508E-3</v>
      </c>
    </row>
    <row r="561" spans="1:3" x14ac:dyDescent="0.35">
      <c r="A561">
        <f t="shared" si="18"/>
        <v>5.9000000000004373</v>
      </c>
      <c r="B561">
        <f t="shared" si="17"/>
        <v>365.0374678654884</v>
      </c>
      <c r="C561">
        <f>_xlfn.NORM.DIST(A561,'Raw-data'!P$34,'Raw-data'!P$35,FALSE)</f>
        <v>3.3067595463622374E-3</v>
      </c>
    </row>
    <row r="562" spans="1:3" x14ac:dyDescent="0.35">
      <c r="A562">
        <f t="shared" si="18"/>
        <v>6.000000000000437</v>
      </c>
      <c r="B562">
        <f t="shared" si="17"/>
        <v>403.42879349291144</v>
      </c>
      <c r="C562">
        <f>_xlfn.NORM.DIST(A562,'Raw-data'!P$34,'Raw-data'!P$35,FALSE)</f>
        <v>2.7385823779467636E-3</v>
      </c>
    </row>
    <row r="563" spans="1:3" x14ac:dyDescent="0.35">
      <c r="A563">
        <f t="shared" si="18"/>
        <v>6.1000000000004366</v>
      </c>
      <c r="B563">
        <f t="shared" si="17"/>
        <v>445.85777008271162</v>
      </c>
      <c r="C563">
        <f>_xlfn.NORM.DIST(A563,'Raw-data'!P$34,'Raw-data'!P$35,FALSE)</f>
        <v>2.2589506827844232E-3</v>
      </c>
    </row>
    <row r="564" spans="1:3" x14ac:dyDescent="0.35">
      <c r="A564">
        <f t="shared" si="18"/>
        <v>6.2000000000004363</v>
      </c>
      <c r="B564">
        <f t="shared" si="17"/>
        <v>492.74904109347125</v>
      </c>
      <c r="C564">
        <f>_xlfn.NORM.DIST(A564,'Raw-data'!P$34,'Raw-data'!P$35,FALSE)</f>
        <v>1.8558609635557295E-3</v>
      </c>
    </row>
    <row r="565" spans="1:3" x14ac:dyDescent="0.35">
      <c r="A565">
        <f t="shared" si="18"/>
        <v>6.3000000000004359</v>
      </c>
      <c r="B565">
        <f t="shared" si="17"/>
        <v>544.57191012616647</v>
      </c>
      <c r="C565">
        <f>_xlfn.NORM.DIST(A565,'Raw-data'!P$34,'Raw-data'!P$35,FALSE)</f>
        <v>1.518594669744238E-3</v>
      </c>
    </row>
    <row r="566" spans="1:3" x14ac:dyDescent="0.35">
      <c r="A566">
        <f t="shared" si="18"/>
        <v>6.4000000000004356</v>
      </c>
      <c r="B566">
        <f t="shared" si="17"/>
        <v>601.84503787234416</v>
      </c>
      <c r="C566">
        <f>_xlfn.NORM.DIST(A566,'Raw-data'!P$34,'Raw-data'!P$35,FALSE)</f>
        <v>1.237644888472397E-3</v>
      </c>
    </row>
    <row r="567" spans="1:3" x14ac:dyDescent="0.35">
      <c r="A567">
        <f t="shared" si="18"/>
        <v>6.5000000000004352</v>
      </c>
      <c r="B567">
        <f t="shared" si="17"/>
        <v>665.14163304465137</v>
      </c>
      <c r="C567">
        <f>_xlfn.NORM.DIST(A567,'Raw-data'!P$34,'Raw-data'!P$35,FALSE)</f>
        <v>1.0046342519364503E-3</v>
      </c>
    </row>
    <row r="568" spans="1:3" x14ac:dyDescent="0.35">
      <c r="A568">
        <f t="shared" si="18"/>
        <v>6.6000000000004349</v>
      </c>
      <c r="B568">
        <f t="shared" si="17"/>
        <v>735.09518924229258</v>
      </c>
      <c r="C568">
        <f>_xlfn.NORM.DIST(A568,'Raw-data'!P$34,'Raw-data'!P$35,FALSE)</f>
        <v>8.1222743779146281E-4</v>
      </c>
    </row>
    <row r="569" spans="1:3" x14ac:dyDescent="0.35">
      <c r="A569">
        <f t="shared" si="18"/>
        <v>6.7000000000004345</v>
      </c>
      <c r="B569">
        <f t="shared" si="17"/>
        <v>812.40582516789607</v>
      </c>
      <c r="C569">
        <f>_xlfn.NORM.DIST(A569,'Raw-data'!P$34,'Raw-data'!P$35,FALSE)</f>
        <v>6.5404115781472077E-4</v>
      </c>
    </row>
    <row r="570" spans="1:3" x14ac:dyDescent="0.35">
      <c r="A570">
        <f t="shared" si="18"/>
        <v>6.8000000000004341</v>
      </c>
      <c r="B570">
        <f t="shared" si="17"/>
        <v>897.84729165080751</v>
      </c>
      <c r="C570">
        <f>_xlfn.NORM.DIST(A570,'Raw-data'!P$34,'Raw-data'!P$35,FALSE)</f>
        <v>5.2455405435134991E-4</v>
      </c>
    </row>
    <row r="571" spans="1:3" x14ac:dyDescent="0.35">
      <c r="A571">
        <f t="shared" si="18"/>
        <v>6.9000000000004338</v>
      </c>
      <c r="B571">
        <f t="shared" si="17"/>
        <v>992.27471560545632</v>
      </c>
      <c r="C571">
        <f>_xlfn.NORM.DIST(A571,'Raw-data'!P$34,'Raw-data'!P$35,FALSE)</f>
        <v>4.1901846788056568E-4</v>
      </c>
    </row>
    <row r="572" spans="1:3" x14ac:dyDescent="0.35">
      <c r="A572">
        <f t="shared" si="18"/>
        <v>7.0000000000004334</v>
      </c>
      <c r="B572">
        <f t="shared" si="17"/>
        <v>1096.6331584289339</v>
      </c>
      <c r="C572">
        <f>_xlfn.NORM.DIST(A572,'Raw-data'!P$34,'Raw-data'!P$35,FALSE)</f>
        <v>3.3337561357310602E-4</v>
      </c>
    </row>
    <row r="573" spans="1:3" x14ac:dyDescent="0.35">
      <c r="A573">
        <f t="shared" si="18"/>
        <v>7.1000000000004331</v>
      </c>
      <c r="B573">
        <f t="shared" si="17"/>
        <v>1211.9670744931016</v>
      </c>
      <c r="C573">
        <f>_xlfn.NORM.DIST(A573,'Raw-data'!P$34,'Raw-data'!P$35,FALSE)</f>
        <v>2.6417531776957049E-4</v>
      </c>
    </row>
    <row r="574" spans="1:3" x14ac:dyDescent="0.35">
      <c r="A574">
        <f t="shared" si="18"/>
        <v>7.2000000000004327</v>
      </c>
      <c r="B574">
        <f t="shared" si="17"/>
        <v>1339.4307643949974</v>
      </c>
      <c r="C574">
        <f>_xlfn.NORM.DIST(A574,'Raw-data'!P$34,'Raw-data'!P$35,FALSE)</f>
        <v>2.0850112182369053E-4</v>
      </c>
    </row>
    <row r="575" spans="1:3" x14ac:dyDescent="0.35">
      <c r="A575">
        <f t="shared" si="18"/>
        <v>7.3000000000004324</v>
      </c>
      <c r="B575">
        <f t="shared" si="17"/>
        <v>1480.2999275851853</v>
      </c>
      <c r="C575">
        <f>_xlfn.NORM.DIST(A575,'Raw-data'!P$34,'Raw-data'!P$35,FALSE)</f>
        <v>1.6390126312583312E-4</v>
      </c>
    </row>
    <row r="576" spans="1:3" x14ac:dyDescent="0.35">
      <c r="A576">
        <f t="shared" si="18"/>
        <v>7.400000000000432</v>
      </c>
      <c r="B576">
        <f t="shared" si="17"/>
        <v>1635.9844299966333</v>
      </c>
      <c r="C576">
        <f>_xlfn.NORM.DIST(A576,'Raw-data'!P$34,'Raw-data'!P$35,FALSE)</f>
        <v>1.2832579163324156E-4</v>
      </c>
    </row>
    <row r="577" spans="1:3" x14ac:dyDescent="0.35">
      <c r="A577">
        <f t="shared" si="18"/>
        <v>7.5000000000004317</v>
      </c>
      <c r="B577">
        <f t="shared" si="17"/>
        <v>1808.0424144568437</v>
      </c>
      <c r="C577">
        <f>_xlfn.NORM.DIST(A577,'Raw-data'!P$34,'Raw-data'!P$35,FALSE)</f>
        <v>1.0006987346647434E-4</v>
      </c>
    </row>
    <row r="578" spans="1:3" x14ac:dyDescent="0.35">
      <c r="A578">
        <f t="shared" si="18"/>
        <v>7.6000000000004313</v>
      </c>
      <c r="B578">
        <f t="shared" si="17"/>
        <v>1998.1958951049799</v>
      </c>
      <c r="C578">
        <f>_xlfn.NORM.DIST(A578,'Raw-data'!P$34,'Raw-data'!P$35,FALSE)</f>
        <v>7.7723168371301928E-5</v>
      </c>
    </row>
    <row r="579" spans="1:3" x14ac:dyDescent="0.35">
      <c r="A579">
        <f t="shared" si="18"/>
        <v>7.7000000000004309</v>
      </c>
      <c r="B579">
        <f t="shared" ref="B579:B642" si="19">EXP(A579)</f>
        <v>2208.3479918881603</v>
      </c>
      <c r="C579">
        <f>_xlfn.NORM.DIST(A579,'Raw-data'!P$34,'Raw-data'!P$35,FALSE)</f>
        <v>6.0125041456908603E-5</v>
      </c>
    </row>
    <row r="580" spans="1:3" x14ac:dyDescent="0.35">
      <c r="A580">
        <f t="shared" si="18"/>
        <v>7.8000000000004306</v>
      </c>
      <c r="B580">
        <f t="shared" si="19"/>
        <v>2440.6019776255498</v>
      </c>
      <c r="C580">
        <f>_xlfn.NORM.DIST(A580,'Raw-data'!P$34,'Raw-data'!P$35,FALSE)</f>
        <v>4.6325277385652636E-5</v>
      </c>
    </row>
    <row r="581" spans="1:3" x14ac:dyDescent="0.35">
      <c r="A581">
        <f t="shared" si="18"/>
        <v>7.9000000000004302</v>
      </c>
      <c r="B581">
        <f t="shared" si="19"/>
        <v>2697.2823282696695</v>
      </c>
      <c r="C581">
        <f>_xlfn.NORM.DIST(A581,'Raw-data'!P$34,'Raw-data'!P$35,FALSE)</f>
        <v>3.5549902593687767E-5</v>
      </c>
    </row>
    <row r="582" spans="1:3" x14ac:dyDescent="0.35">
      <c r="A582">
        <f t="shared" si="18"/>
        <v>8.0000000000004299</v>
      </c>
      <c r="B582">
        <f t="shared" si="19"/>
        <v>2980.9579870430098</v>
      </c>
      <c r="C582">
        <f>_xlfn.NORM.DIST(A582,'Raw-data'!P$34,'Raw-data'!P$35,FALSE)</f>
        <v>2.717168359720846E-5</v>
      </c>
    </row>
    <row r="583" spans="1:3" x14ac:dyDescent="0.35">
      <c r="A583">
        <f t="shared" si="18"/>
        <v>8.1000000000004295</v>
      </c>
      <c r="B583">
        <f t="shared" si="19"/>
        <v>3294.4680752852564</v>
      </c>
      <c r="C583">
        <f>_xlfn.NORM.DIST(A583,'Raw-data'!P$34,'Raw-data'!P$35,FALSE)</f>
        <v>2.0684852552044004E-5</v>
      </c>
    </row>
    <row r="584" spans="1:3" x14ac:dyDescent="0.35">
      <c r="A584">
        <f t="shared" si="18"/>
        <v>8.2000000000004292</v>
      </c>
      <c r="B584">
        <f t="shared" si="19"/>
        <v>3640.9503073339174</v>
      </c>
      <c r="C584">
        <f>_xlfn.NORM.DIST(A584,'Raw-data'!P$34,'Raw-data'!P$35,FALSE)</f>
        <v>1.5683610826399954E-5</v>
      </c>
    </row>
    <row r="585" spans="1:3" x14ac:dyDescent="0.35">
      <c r="A585">
        <f t="shared" si="18"/>
        <v>8.3000000000004288</v>
      </c>
      <c r="B585">
        <f t="shared" si="19"/>
        <v>4023.8723938240355</v>
      </c>
      <c r="C585">
        <f>_xlfn.NORM.DIST(A585,'Raw-data'!P$34,'Raw-data'!P$35,FALSE)</f>
        <v>1.1843973632946525E-5</v>
      </c>
    </row>
    <row r="586" spans="1:3" x14ac:dyDescent="0.35">
      <c r="A586">
        <f t="shared" si="18"/>
        <v>8.4000000000004285</v>
      </c>
      <c r="B586">
        <f t="shared" si="19"/>
        <v>4447.0667477017614</v>
      </c>
      <c r="C586">
        <f>_xlfn.NORM.DIST(A586,'Raw-data'!P$34,'Raw-data'!P$35,FALSE)</f>
        <v>8.9085403956386192E-6</v>
      </c>
    </row>
    <row r="587" spans="1:3" x14ac:dyDescent="0.35">
      <c r="A587">
        <f t="shared" si="18"/>
        <v>8.5000000000004281</v>
      </c>
      <c r="B587">
        <f t="shared" si="19"/>
        <v>4914.768840301238</v>
      </c>
      <c r="C587">
        <f>_xlfn.NORM.DIST(A587,'Raw-data'!P$34,'Raw-data'!P$35,FALSE)</f>
        <v>6.6738036081766029E-6</v>
      </c>
    </row>
    <row r="588" spans="1:3" x14ac:dyDescent="0.35">
      <c r="A588">
        <f t="shared" si="18"/>
        <v>8.6000000000004277</v>
      </c>
      <c r="B588">
        <f t="shared" si="19"/>
        <v>5431.6595913653036</v>
      </c>
      <c r="C588">
        <f>_xlfn.NORM.DIST(A588,'Raw-data'!P$34,'Raw-data'!P$35,FALSE)</f>
        <v>4.979641047417982E-6</v>
      </c>
    </row>
    <row r="589" spans="1:3" x14ac:dyDescent="0.35">
      <c r="A589">
        <f t="shared" si="18"/>
        <v>8.7000000000004274</v>
      </c>
      <c r="B589">
        <f t="shared" si="19"/>
        <v>6002.912217263588</v>
      </c>
      <c r="C589">
        <f>_xlfn.NORM.DIST(A589,'Raw-data'!P$34,'Raw-data'!P$35,FALSE)</f>
        <v>3.7006703539486493E-6</v>
      </c>
    </row>
    <row r="590" spans="1:3" x14ac:dyDescent="0.35">
      <c r="A590">
        <f t="shared" si="18"/>
        <v>8.800000000000427</v>
      </c>
      <c r="B590">
        <f t="shared" si="19"/>
        <v>6634.2440062807182</v>
      </c>
      <c r="C590">
        <f>_xlfn.NORM.DIST(A590,'Raw-data'!P$34,'Raw-data'!P$35,FALSE)</f>
        <v>2.7391796139988873E-6</v>
      </c>
    </row>
    <row r="591" spans="1:3" x14ac:dyDescent="0.35">
      <c r="A591">
        <f t="shared" si="18"/>
        <v>8.9000000000004267</v>
      </c>
      <c r="B591">
        <f t="shared" si="19"/>
        <v>7331.9735391591212</v>
      </c>
      <c r="C591">
        <f>_xlfn.NORM.DIST(A591,'Raw-data'!P$34,'Raw-data'!P$35,FALSE)</f>
        <v>2.0193814739602064E-6</v>
      </c>
    </row>
    <row r="592" spans="1:3" x14ac:dyDescent="0.35">
      <c r="A592">
        <f t="shared" si="18"/>
        <v>9.0000000000004263</v>
      </c>
      <c r="B592">
        <f t="shared" si="19"/>
        <v>8103.0839275788385</v>
      </c>
      <c r="C592">
        <f>_xlfn.NORM.DIST(A592,'Raw-data'!P$34,'Raw-data'!P$35,FALSE)</f>
        <v>1.4827706176837845E-6</v>
      </c>
    </row>
    <row r="593" spans="1:3" x14ac:dyDescent="0.35">
      <c r="A593">
        <f t="shared" si="18"/>
        <v>9.100000000000426</v>
      </c>
      <c r="B593">
        <f t="shared" si="19"/>
        <v>8955.292703486326</v>
      </c>
      <c r="C593">
        <f>_xlfn.NORM.DIST(A593,'Raw-data'!P$34,'Raw-data'!P$35,FALSE)</f>
        <v>1.0843945405416825E-6</v>
      </c>
    </row>
    <row r="594" spans="1:3" x14ac:dyDescent="0.35">
      <c r="A594">
        <f t="shared" si="18"/>
        <v>9.2000000000004256</v>
      </c>
      <c r="B594">
        <f t="shared" si="19"/>
        <v>9897.129058748129</v>
      </c>
      <c r="C594">
        <f>_xlfn.NORM.DIST(A594,'Raw-data'!P$34,'Raw-data'!P$35,FALSE)</f>
        <v>7.8987509451009131E-7</v>
      </c>
    </row>
    <row r="595" spans="1:3" x14ac:dyDescent="0.35">
      <c r="A595">
        <f t="shared" si="18"/>
        <v>9.3000000000004253</v>
      </c>
      <c r="B595">
        <f t="shared" si="19"/>
        <v>10938.019208169835</v>
      </c>
      <c r="C595">
        <f>_xlfn.NORM.DIST(A595,'Raw-data'!P$34,'Raw-data'!P$35,FALSE)</f>
        <v>5.73043070572146E-7</v>
      </c>
    </row>
    <row r="596" spans="1:3" x14ac:dyDescent="0.35">
      <c r="A596">
        <f t="shared" si="18"/>
        <v>9.4000000000004249</v>
      </c>
      <c r="B596">
        <f t="shared" si="19"/>
        <v>12088.380730222121</v>
      </c>
      <c r="C596">
        <f>_xlfn.NORM.DIST(A596,'Raw-data'!P$34,'Raw-data'!P$35,FALSE)</f>
        <v>4.1407008663230432E-7</v>
      </c>
    </row>
    <row r="597" spans="1:3" x14ac:dyDescent="0.35">
      <c r="A597">
        <f t="shared" si="18"/>
        <v>9.5000000000004245</v>
      </c>
      <c r="B597">
        <f t="shared" si="19"/>
        <v>13359.726829667545</v>
      </c>
      <c r="C597">
        <f>_xlfn.NORM.DIST(A597,'Raw-data'!P$34,'Raw-data'!P$35,FALSE)</f>
        <v>2.9800132575471507E-7</v>
      </c>
    </row>
    <row r="598" spans="1:3" x14ac:dyDescent="0.35">
      <c r="A598">
        <f t="shared" si="18"/>
        <v>9.6000000000004242</v>
      </c>
      <c r="B598">
        <f t="shared" si="19"/>
        <v>14764.781565583537</v>
      </c>
      <c r="C598">
        <f>_xlfn.NORM.DIST(A598,'Raw-data'!P$34,'Raw-data'!P$35,FALSE)</f>
        <v>2.1360936164558107E-7</v>
      </c>
    </row>
    <row r="599" spans="1:3" x14ac:dyDescent="0.35">
      <c r="A599">
        <f t="shared" si="18"/>
        <v>9.7000000000004238</v>
      </c>
      <c r="B599">
        <f t="shared" si="19"/>
        <v>16317.607198022348</v>
      </c>
      <c r="C599">
        <f>_xlfn.NORM.DIST(A599,'Raw-data'!P$34,'Raw-data'!P$35,FALSE)</f>
        <v>1.5250360681781447E-7</v>
      </c>
    </row>
    <row r="600" spans="1:3" x14ac:dyDescent="0.35">
      <c r="A600">
        <f t="shared" si="18"/>
        <v>9.8000000000004235</v>
      </c>
      <c r="B600">
        <f t="shared" si="19"/>
        <v>18033.744927836149</v>
      </c>
      <c r="C600">
        <f>_xlfn.NORM.DIST(A600,'Raw-data'!P$34,'Raw-data'!P$35,FALSE)</f>
        <v>1.0844204407418988E-7</v>
      </c>
    </row>
    <row r="601" spans="1:3" x14ac:dyDescent="0.35">
      <c r="A601">
        <f t="shared" si="18"/>
        <v>9.9000000000004231</v>
      </c>
      <c r="B601">
        <f t="shared" si="19"/>
        <v>19930.370438238722</v>
      </c>
      <c r="C601">
        <f>_xlfn.NORM.DIST(A601,'Raw-data'!P$34,'Raw-data'!P$35,FALSE)</f>
        <v>7.6802087115569585E-8</v>
      </c>
    </row>
    <row r="602" spans="1:3" x14ac:dyDescent="0.35">
      <c r="A602">
        <f t="shared" si="18"/>
        <v>10.000000000000423</v>
      </c>
      <c r="B602">
        <f t="shared" si="19"/>
        <v>22026.465794816027</v>
      </c>
      <c r="C602">
        <f>_xlfn.NORM.DIST(A602,'Raw-data'!P$34,'Raw-data'!P$35,FALSE)</f>
        <v>5.4175895200750135E-8</v>
      </c>
    </row>
    <row r="603" spans="1:3" x14ac:dyDescent="0.35">
      <c r="A603">
        <f t="shared" si="18"/>
        <v>10.100000000000422</v>
      </c>
      <c r="B603">
        <f t="shared" si="19"/>
        <v>24343.009424418673</v>
      </c>
      <c r="C603">
        <f>_xlfn.NORM.DIST(A603,'Raw-data'!P$34,'Raw-data'!P$35,FALSE)</f>
        <v>3.8062465594383089E-8</v>
      </c>
    </row>
    <row r="604" spans="1:3" x14ac:dyDescent="0.35">
      <c r="A604">
        <f t="shared" si="18"/>
        <v>10.200000000000422</v>
      </c>
      <c r="B604">
        <f t="shared" si="19"/>
        <v>26903.186074308916</v>
      </c>
      <c r="C604">
        <f>_xlfn.NORM.DIST(A604,'Raw-data'!P$34,'Raw-data'!P$35,FALSE)</f>
        <v>2.6634557475280488E-8</v>
      </c>
    </row>
    <row r="605" spans="1:3" x14ac:dyDescent="0.35">
      <c r="A605">
        <f t="shared" si="18"/>
        <v>10.300000000000422</v>
      </c>
      <c r="B605">
        <f t="shared" si="19"/>
        <v>29732.618852903954</v>
      </c>
      <c r="C605">
        <f>_xlfn.NORM.DIST(A605,'Raw-data'!P$34,'Raw-data'!P$35,FALSE)</f>
        <v>1.8563155412618278E-8</v>
      </c>
    </row>
    <row r="606" spans="1:3" x14ac:dyDescent="0.35">
      <c r="A606">
        <f t="shared" si="18"/>
        <v>10.400000000000421</v>
      </c>
      <c r="B606">
        <f t="shared" si="19"/>
        <v>32859.625674457158</v>
      </c>
      <c r="C606">
        <f>_xlfn.NORM.DIST(A606,'Raw-data'!P$34,'Raw-data'!P$35,FALSE)</f>
        <v>1.2885932818323004E-8</v>
      </c>
    </row>
    <row r="607" spans="1:3" x14ac:dyDescent="0.35">
      <c r="A607">
        <f t="shared" si="18"/>
        <v>10.500000000000421</v>
      </c>
      <c r="B607">
        <f t="shared" si="19"/>
        <v>36315.502674261923</v>
      </c>
      <c r="C607">
        <f>_xlfn.NORM.DIST(A607,'Raw-data'!P$34,'Raw-data'!P$35,FALSE)</f>
        <v>8.9091787384619145E-9</v>
      </c>
    </row>
    <row r="608" spans="1:3" x14ac:dyDescent="0.35">
      <c r="A608">
        <f t="shared" si="18"/>
        <v>10.600000000000421</v>
      </c>
      <c r="B608">
        <f t="shared" si="19"/>
        <v>40134.837430892672</v>
      </c>
      <c r="C608">
        <f>_xlfn.NORM.DIST(A608,'Raw-data'!P$34,'Raw-data'!P$35,FALSE)</f>
        <v>6.1350375915872741E-9</v>
      </c>
    </row>
    <row r="609" spans="1:3" x14ac:dyDescent="0.35">
      <c r="A609">
        <f t="shared" si="18"/>
        <v>10.70000000000042</v>
      </c>
      <c r="B609">
        <f t="shared" si="19"/>
        <v>44355.855130316508</v>
      </c>
      <c r="C609">
        <f>_xlfn.NORM.DIST(A609,'Raw-data'!P$34,'Raw-data'!P$35,FALSE)</f>
        <v>4.20779459438352E-9</v>
      </c>
    </row>
    <row r="610" spans="1:3" x14ac:dyDescent="0.35">
      <c r="A610">
        <f t="shared" si="18"/>
        <v>10.80000000000042</v>
      </c>
      <c r="B610">
        <f t="shared" si="19"/>
        <v>49020.801136402304</v>
      </c>
      <c r="C610">
        <f>_xlfn.NORM.DIST(A610,'Raw-data'!P$34,'Raw-data'!P$35,FALSE)</f>
        <v>2.8744157349263141E-9</v>
      </c>
    </row>
    <row r="611" spans="1:3" x14ac:dyDescent="0.35">
      <c r="A611">
        <f t="shared" si="18"/>
        <v>10.90000000000042</v>
      </c>
      <c r="B611">
        <f t="shared" si="19"/>
        <v>54176.363796721467</v>
      </c>
      <c r="C611">
        <f>_xlfn.NORM.DIST(A611,'Raw-data'!P$34,'Raw-data'!P$35,FALSE)</f>
        <v>1.9557006442985935E-9</v>
      </c>
    </row>
    <row r="612" spans="1:3" x14ac:dyDescent="0.35">
      <c r="A612">
        <f t="shared" si="18"/>
        <v>11.000000000000419</v>
      </c>
      <c r="B612">
        <f t="shared" si="19"/>
        <v>59874.141715222919</v>
      </c>
      <c r="C612">
        <f>_xlfn.NORM.DIST(A612,'Raw-data'!P$34,'Raw-data'!P$35,FALSE)</f>
        <v>1.3252961096129525E-9</v>
      </c>
    </row>
    <row r="613" spans="1:3" x14ac:dyDescent="0.35">
      <c r="A613">
        <f t="shared" si="18"/>
        <v>11.100000000000419</v>
      </c>
      <c r="B613">
        <f t="shared" si="19"/>
        <v>66171.160168404327</v>
      </c>
      <c r="C613">
        <f>_xlfn.NORM.DIST(A613,'Raw-data'!P$34,'Raw-data'!P$35,FALSE)</f>
        <v>8.9450179086051783E-10</v>
      </c>
    </row>
    <row r="614" spans="1:3" x14ac:dyDescent="0.35">
      <c r="A614">
        <f t="shared" si="18"/>
        <v>11.200000000000419</v>
      </c>
      <c r="B614">
        <f t="shared" si="19"/>
        <v>73130.441833446108</v>
      </c>
      <c r="C614">
        <f>_xlfn.NORM.DIST(A614,'Raw-data'!P$34,'Raw-data'!P$35,FALSE)</f>
        <v>6.0132222076800195E-10</v>
      </c>
    </row>
    <row r="615" spans="1:3" x14ac:dyDescent="0.35">
      <c r="A615">
        <f t="shared" ref="A615:A678" si="20">A614+0.1</f>
        <v>11.300000000000418</v>
      </c>
      <c r="B615">
        <f t="shared" si="19"/>
        <v>80821.63754034735</v>
      </c>
      <c r="C615">
        <f>_xlfn.NORM.DIST(A615,'Raw-data'!P$34,'Raw-data'!P$35,FALSE)</f>
        <v>4.0261600763125087E-10</v>
      </c>
    </row>
    <row r="616" spans="1:3" x14ac:dyDescent="0.35">
      <c r="A616">
        <f t="shared" si="20"/>
        <v>11.400000000000418</v>
      </c>
      <c r="B616">
        <f t="shared" si="19"/>
        <v>89321.72336084288</v>
      </c>
      <c r="C616">
        <f>_xlfn.NORM.DIST(A616,'Raw-data'!P$34,'Raw-data'!P$35,FALSE)</f>
        <v>2.6849275449153563E-10</v>
      </c>
    </row>
    <row r="617" spans="1:3" x14ac:dyDescent="0.35">
      <c r="A617">
        <f t="shared" si="20"/>
        <v>11.500000000000417</v>
      </c>
      <c r="B617">
        <f t="shared" si="19"/>
        <v>98715.771010801705</v>
      </c>
      <c r="C617">
        <f>_xlfn.NORM.DIST(A617,'Raw-data'!P$34,'Raw-data'!P$35,FALSE)</f>
        <v>1.7833305511300828E-10</v>
      </c>
    </row>
    <row r="618" spans="1:3" x14ac:dyDescent="0.35">
      <c r="A618">
        <f t="shared" si="20"/>
        <v>11.600000000000417</v>
      </c>
      <c r="B618">
        <f t="shared" si="19"/>
        <v>109097.79927655308</v>
      </c>
      <c r="C618">
        <f>_xlfn.NORM.DIST(A618,'Raw-data'!P$34,'Raw-data'!P$35,FALSE)</f>
        <v>1.1797469850610792E-10</v>
      </c>
    </row>
    <row r="619" spans="1:3" x14ac:dyDescent="0.35">
      <c r="A619">
        <f t="shared" si="20"/>
        <v>11.700000000000417</v>
      </c>
      <c r="B619">
        <f t="shared" si="19"/>
        <v>120571.71498650085</v>
      </c>
      <c r="C619">
        <f>_xlfn.NORM.DIST(A619,'Raw-data'!P$34,'Raw-data'!P$35,FALSE)</f>
        <v>7.7732681496112393E-11</v>
      </c>
    </row>
    <row r="620" spans="1:3" x14ac:dyDescent="0.35">
      <c r="A620">
        <f t="shared" si="20"/>
        <v>11.800000000000416</v>
      </c>
      <c r="B620">
        <f t="shared" si="19"/>
        <v>133252.35294558643</v>
      </c>
      <c r="C620">
        <f>_xlfn.NORM.DIST(A620,'Raw-data'!P$34,'Raw-data'!P$35,FALSE)</f>
        <v>5.1012448575734972E-11</v>
      </c>
    </row>
    <row r="621" spans="1:3" x14ac:dyDescent="0.35">
      <c r="A621">
        <f t="shared" si="20"/>
        <v>11.900000000000416</v>
      </c>
      <c r="B621">
        <f t="shared" si="19"/>
        <v>147266.62524061391</v>
      </c>
      <c r="C621">
        <f>_xlfn.NORM.DIST(A621,'Raw-data'!P$34,'Raw-data'!P$35,FALSE)</f>
        <v>3.3343135509034779E-11</v>
      </c>
    </row>
    <row r="622" spans="1:3" x14ac:dyDescent="0.35">
      <c r="A622">
        <f t="shared" si="20"/>
        <v>12.000000000000416</v>
      </c>
      <c r="B622">
        <f t="shared" si="19"/>
        <v>162754.79141907158</v>
      </c>
      <c r="C622">
        <f>_xlfn.NORM.DIST(A622,'Raw-data'!P$34,'Raw-data'!P$35,FALSE)</f>
        <v>2.1706732379338533E-11</v>
      </c>
    </row>
    <row r="623" spans="1:3" x14ac:dyDescent="0.35">
      <c r="A623">
        <f t="shared" si="20"/>
        <v>12.100000000000415</v>
      </c>
      <c r="B623">
        <f t="shared" si="19"/>
        <v>179871.86225382579</v>
      </c>
      <c r="C623">
        <f>_xlfn.NORM.DIST(A623,'Raw-data'!P$34,'Raw-data'!P$35,FALSE)</f>
        <v>1.4074734569435012E-11</v>
      </c>
    </row>
    <row r="624" spans="1:3" x14ac:dyDescent="0.35">
      <c r="A624">
        <f t="shared" si="20"/>
        <v>12.200000000000415</v>
      </c>
      <c r="B624">
        <f t="shared" si="19"/>
        <v>198789.15114303702</v>
      </c>
      <c r="C624">
        <f>_xlfn.NORM.DIST(A624,'Raw-data'!P$34,'Raw-data'!P$35,FALSE)</f>
        <v>9.0895780232931086E-12</v>
      </c>
    </row>
    <row r="625" spans="1:3" x14ac:dyDescent="0.35">
      <c r="A625">
        <f t="shared" si="20"/>
        <v>12.300000000000415</v>
      </c>
      <c r="B625">
        <f t="shared" si="19"/>
        <v>219695.98867222882</v>
      </c>
      <c r="C625">
        <f>_xlfn.NORM.DIST(A625,'Raw-data'!P$34,'Raw-data'!P$35,FALSE)</f>
        <v>5.8466214750290192E-12</v>
      </c>
    </row>
    <row r="626" spans="1:3" x14ac:dyDescent="0.35">
      <c r="A626">
        <f t="shared" si="20"/>
        <v>12.400000000000414</v>
      </c>
      <c r="B626">
        <f t="shared" si="19"/>
        <v>242801.61749842411</v>
      </c>
      <c r="C626">
        <f>_xlfn.NORM.DIST(A626,'Raw-data'!P$34,'Raw-data'!P$35,FALSE)</f>
        <v>3.7456222827339243E-12</v>
      </c>
    </row>
    <row r="627" spans="1:3" x14ac:dyDescent="0.35">
      <c r="A627">
        <f t="shared" si="20"/>
        <v>12.500000000000414</v>
      </c>
      <c r="B627">
        <f t="shared" si="19"/>
        <v>268337.28652098554</v>
      </c>
      <c r="C627">
        <f>_xlfn.NORM.DIST(A627,'Raw-data'!P$34,'Raw-data'!P$35,FALSE)</f>
        <v>2.3900155663598794E-12</v>
      </c>
    </row>
    <row r="628" spans="1:3" x14ac:dyDescent="0.35">
      <c r="A628">
        <f t="shared" si="20"/>
        <v>12.600000000000414</v>
      </c>
      <c r="B628">
        <f t="shared" si="19"/>
        <v>296558.56529832556</v>
      </c>
      <c r="C628">
        <f>_xlfn.NORM.DIST(A628,'Raw-data'!P$34,'Raw-data'!P$35,FALSE)</f>
        <v>1.5189211385355936E-12</v>
      </c>
    </row>
    <row r="629" spans="1:3" x14ac:dyDescent="0.35">
      <c r="A629">
        <f t="shared" si="20"/>
        <v>12.700000000000413</v>
      </c>
      <c r="B629">
        <f t="shared" si="19"/>
        <v>327747.90187394724</v>
      </c>
      <c r="C629">
        <f>_xlfn.NORM.DIST(A629,'Raw-data'!P$34,'Raw-data'!P$35,FALSE)</f>
        <v>9.6145169574731046E-13</v>
      </c>
    </row>
    <row r="630" spans="1:3" x14ac:dyDescent="0.35">
      <c r="A630">
        <f t="shared" si="20"/>
        <v>12.800000000000413</v>
      </c>
      <c r="B630">
        <f t="shared" si="19"/>
        <v>362217.4496113974</v>
      </c>
      <c r="C630">
        <f>_xlfn.NORM.DIST(A630,'Raw-data'!P$34,'Raw-data'!P$35,FALSE)</f>
        <v>6.0614630260943735E-13</v>
      </c>
    </row>
    <row r="631" spans="1:3" x14ac:dyDescent="0.35">
      <c r="A631">
        <f t="shared" si="20"/>
        <v>12.900000000000412</v>
      </c>
      <c r="B631">
        <f t="shared" si="19"/>
        <v>400312.19133004756</v>
      </c>
      <c r="C631">
        <f>_xlfn.NORM.DIST(A631,'Raw-data'!P$34,'Raw-data'!P$35,FALSE)</f>
        <v>3.806143849811807E-13</v>
      </c>
    </row>
    <row r="632" spans="1:3" x14ac:dyDescent="0.35">
      <c r="A632">
        <f t="shared" si="20"/>
        <v>13.000000000000412</v>
      </c>
      <c r="B632">
        <f t="shared" si="19"/>
        <v>442413.39200910286</v>
      </c>
      <c r="C632">
        <f>_xlfn.NORM.DIST(A632,'Raw-data'!P$34,'Raw-data'!P$35,FALSE)</f>
        <v>2.3804040620914659E-13</v>
      </c>
    </row>
    <row r="633" spans="1:3" x14ac:dyDescent="0.35">
      <c r="A633">
        <f t="shared" si="20"/>
        <v>13.100000000000412</v>
      </c>
      <c r="B633">
        <f t="shared" si="19"/>
        <v>488942.41461566137</v>
      </c>
      <c r="C633">
        <f>_xlfn.NORM.DIST(A633,'Raw-data'!P$34,'Raw-data'!P$35,FALSE)</f>
        <v>1.4827704225756232E-13</v>
      </c>
    </row>
    <row r="634" spans="1:3" x14ac:dyDescent="0.35">
      <c r="A634">
        <f t="shared" si="20"/>
        <v>13.200000000000411</v>
      </c>
      <c r="B634">
        <f t="shared" si="19"/>
        <v>540364.93724691425</v>
      </c>
      <c r="C634">
        <f>_xlfn.NORM.DIST(A634,'Raw-data'!P$34,'Raw-data'!P$35,FALSE)</f>
        <v>9.1993023546797068E-14</v>
      </c>
    </row>
    <row r="635" spans="1:3" x14ac:dyDescent="0.35">
      <c r="A635">
        <f t="shared" si="20"/>
        <v>13.300000000000411</v>
      </c>
      <c r="B635">
        <f t="shared" si="19"/>
        <v>597195.6137930617</v>
      </c>
      <c r="C635">
        <f>_xlfn.NORM.DIST(A635,'Raw-data'!P$34,'Raw-data'!P$35,FALSE)</f>
        <v>5.6845176442917734E-14</v>
      </c>
    </row>
    <row r="636" spans="1:3" x14ac:dyDescent="0.35">
      <c r="A636">
        <f t="shared" si="20"/>
        <v>13.400000000000411</v>
      </c>
      <c r="B636">
        <f t="shared" si="19"/>
        <v>660003.22476642765</v>
      </c>
      <c r="C636">
        <f>_xlfn.NORM.DIST(A636,'Raw-data'!P$34,'Raw-data'!P$35,FALSE)</f>
        <v>3.4985661639596705E-14</v>
      </c>
    </row>
    <row r="637" spans="1:3" x14ac:dyDescent="0.35">
      <c r="A637">
        <f t="shared" si="20"/>
        <v>13.50000000000041</v>
      </c>
      <c r="B637">
        <f t="shared" si="19"/>
        <v>729416.36984800058</v>
      </c>
      <c r="C637">
        <f>_xlfn.NORM.DIST(A637,'Raw-data'!P$34,'Raw-data'!P$35,FALSE)</f>
        <v>2.1445901717090882E-14</v>
      </c>
    </row>
    <row r="638" spans="1:3" x14ac:dyDescent="0.35">
      <c r="A638">
        <f t="shared" si="20"/>
        <v>13.60000000000041</v>
      </c>
      <c r="B638">
        <f t="shared" si="19"/>
        <v>806129.7591243207</v>
      </c>
      <c r="C638">
        <f>_xlfn.NORM.DIST(A638,'Raw-data'!P$34,'Raw-data'!P$35,FALSE)</f>
        <v>1.3093515846342643E-14</v>
      </c>
    </row>
    <row r="639" spans="1:3" x14ac:dyDescent="0.35">
      <c r="A639">
        <f t="shared" si="20"/>
        <v>13.70000000000041</v>
      </c>
      <c r="B639">
        <f t="shared" si="19"/>
        <v>890911.16597952589</v>
      </c>
      <c r="C639">
        <f>_xlfn.NORM.DIST(A639,'Raw-data'!P$34,'Raw-data'!P$35,FALSE)</f>
        <v>7.9620700094915835E-15</v>
      </c>
    </row>
    <row r="640" spans="1:3" x14ac:dyDescent="0.35">
      <c r="A640">
        <f t="shared" si="20"/>
        <v>13.800000000000409</v>
      </c>
      <c r="B640">
        <f t="shared" si="19"/>
        <v>984609.11122943799</v>
      </c>
      <c r="C640">
        <f>_xlfn.NORM.DIST(A640,'Raw-data'!P$34,'Raw-data'!P$35,FALSE)</f>
        <v>4.8222914282109552E-15</v>
      </c>
    </row>
    <row r="641" spans="1:3" x14ac:dyDescent="0.35">
      <c r="A641">
        <f t="shared" si="20"/>
        <v>13.900000000000409</v>
      </c>
      <c r="B641">
        <f t="shared" si="19"/>
        <v>1088161.355403085</v>
      </c>
      <c r="C641">
        <f>_xlfn.NORM.DIST(A641,'Raw-data'!P$34,'Raw-data'!P$35,FALSE)</f>
        <v>2.9089661031729464E-15</v>
      </c>
    </row>
    <row r="642" spans="1:3" x14ac:dyDescent="0.35">
      <c r="A642">
        <f t="shared" si="20"/>
        <v>14.000000000000409</v>
      </c>
      <c r="B642">
        <f t="shared" si="19"/>
        <v>1202604.2841652681</v>
      </c>
      <c r="C642">
        <f>_xlfn.NORM.DIST(A642,'Raw-data'!P$34,'Raw-data'!P$35,FALSE)</f>
        <v>1.7477592749917652E-15</v>
      </c>
    </row>
    <row r="643" spans="1:3" x14ac:dyDescent="0.35">
      <c r="A643">
        <f t="shared" si="20"/>
        <v>14.100000000000408</v>
      </c>
      <c r="B643">
        <f t="shared" ref="B643:B706" si="21">EXP(A643)</f>
        <v>1329083.280812636</v>
      </c>
      <c r="C643">
        <f>_xlfn.NORM.DIST(A643,'Raw-data'!P$34,'Raw-data'!P$35,FALSE)</f>
        <v>1.0458811058447824E-15</v>
      </c>
    </row>
    <row r="644" spans="1:3" x14ac:dyDescent="0.35">
      <c r="A644">
        <f t="shared" si="20"/>
        <v>14.200000000000408</v>
      </c>
      <c r="B644">
        <f t="shared" si="21"/>
        <v>1468864.1896546942</v>
      </c>
      <c r="C644">
        <f>_xlfn.NORM.DIST(A644,'Raw-data'!P$34,'Raw-data'!P$35,FALSE)</f>
        <v>6.2336263451063049E-16</v>
      </c>
    </row>
    <row r="645" spans="1:3" x14ac:dyDescent="0.35">
      <c r="A645">
        <f t="shared" si="20"/>
        <v>14.300000000000407</v>
      </c>
      <c r="B645">
        <f t="shared" si="21"/>
        <v>1623345.9850091198</v>
      </c>
      <c r="C645">
        <f>_xlfn.NORM.DIST(A645,'Raw-data'!P$34,'Raw-data'!P$35,FALSE)</f>
        <v>3.700470635230675E-16</v>
      </c>
    </row>
    <row r="646" spans="1:3" x14ac:dyDescent="0.35">
      <c r="A646">
        <f t="shared" si="20"/>
        <v>14.400000000000407</v>
      </c>
      <c r="B646">
        <f t="shared" si="21"/>
        <v>1794074.7726069449</v>
      </c>
      <c r="C646">
        <f>_xlfn.NORM.DIST(A646,'Raw-data'!P$34,'Raw-data'!P$35,FALSE)</f>
        <v>2.1879173146810043E-16</v>
      </c>
    </row>
    <row r="647" spans="1:3" x14ac:dyDescent="0.35">
      <c r="A647">
        <f t="shared" si="20"/>
        <v>14.500000000000407</v>
      </c>
      <c r="B647">
        <f t="shared" si="21"/>
        <v>1982759.2635383753</v>
      </c>
      <c r="C647">
        <f>_xlfn.NORM.DIST(A647,'Raw-data'!P$34,'Raw-data'!P$35,FALSE)</f>
        <v>1.2884352414097275E-16</v>
      </c>
    </row>
    <row r="648" spans="1:3" x14ac:dyDescent="0.35">
      <c r="A648">
        <f t="shared" si="20"/>
        <v>14.600000000000406</v>
      </c>
      <c r="B648">
        <f t="shared" si="21"/>
        <v>2191287.8756077006</v>
      </c>
      <c r="C648">
        <f>_xlfn.NORM.DIST(A648,'Raw-data'!P$34,'Raw-data'!P$35,FALSE)</f>
        <v>7.5570454149363156E-17</v>
      </c>
    </row>
    <row r="649" spans="1:3" x14ac:dyDescent="0.35">
      <c r="A649">
        <f t="shared" si="20"/>
        <v>14.700000000000406</v>
      </c>
      <c r="B649">
        <f t="shared" si="21"/>
        <v>2421747.633253397</v>
      </c>
      <c r="C649">
        <f>_xlfn.NORM.DIST(A649,'Raw-data'!P$34,'Raw-data'!P$35,FALSE)</f>
        <v>4.4146798693836305E-17</v>
      </c>
    </row>
    <row r="650" spans="1:3" x14ac:dyDescent="0.35">
      <c r="A650">
        <f t="shared" si="20"/>
        <v>14.800000000000406</v>
      </c>
      <c r="B650">
        <f t="shared" si="21"/>
        <v>2676445.0551901828</v>
      </c>
      <c r="C650">
        <f>_xlfn.NORM.DIST(A650,'Raw-data'!P$34,'Raw-data'!P$35,FALSE)</f>
        <v>2.5686453580584043E-17</v>
      </c>
    </row>
    <row r="651" spans="1:3" x14ac:dyDescent="0.35">
      <c r="A651">
        <f t="shared" si="20"/>
        <v>14.900000000000405</v>
      </c>
      <c r="B651">
        <f t="shared" si="21"/>
        <v>2957929.2388235605</v>
      </c>
      <c r="C651">
        <f>_xlfn.NORM.DIST(A651,'Raw-data'!P$34,'Raw-data'!P$35,FALSE)</f>
        <v>1.4885616474239771E-17</v>
      </c>
    </row>
    <row r="652" spans="1:3" x14ac:dyDescent="0.35">
      <c r="A652">
        <f t="shared" si="20"/>
        <v>15.000000000000405</v>
      </c>
      <c r="B652">
        <f t="shared" si="21"/>
        <v>3269017.3724734345</v>
      </c>
      <c r="C652">
        <f>_xlfn.NORM.DIST(A652,'Raw-data'!P$34,'Raw-data'!P$35,FALSE)</f>
        <v>8.5918611579862708E-18</v>
      </c>
    </row>
    <row r="653" spans="1:3" x14ac:dyDescent="0.35">
      <c r="A653">
        <f t="shared" si="20"/>
        <v>15.100000000000405</v>
      </c>
      <c r="B653">
        <f t="shared" si="21"/>
        <v>3612822.9307417059</v>
      </c>
      <c r="C653">
        <f>_xlfn.NORM.DIST(A653,'Raw-data'!P$34,'Raw-data'!P$35,FALSE)</f>
        <v>4.9393001998398655E-18</v>
      </c>
    </row>
    <row r="654" spans="1:3" x14ac:dyDescent="0.35">
      <c r="A654">
        <f t="shared" si="20"/>
        <v>15.200000000000404</v>
      </c>
      <c r="B654">
        <f t="shared" si="21"/>
        <v>3992786.8352125613</v>
      </c>
      <c r="C654">
        <f>_xlfn.NORM.DIST(A654,'Raw-data'!P$34,'Raw-data'!P$35,FALSE)</f>
        <v>2.8281428472155297E-18</v>
      </c>
    </row>
    <row r="655" spans="1:3" x14ac:dyDescent="0.35">
      <c r="A655">
        <f t="shared" si="20"/>
        <v>15.300000000000404</v>
      </c>
      <c r="B655">
        <f t="shared" si="21"/>
        <v>4412711.8923522243</v>
      </c>
      <c r="C655">
        <f>_xlfn.NORM.DIST(A655,'Raw-data'!P$34,'Raw-data'!P$35,FALSE)</f>
        <v>1.6128538219039205E-18</v>
      </c>
    </row>
    <row r="656" spans="1:3" x14ac:dyDescent="0.35">
      <c r="A656">
        <f t="shared" si="20"/>
        <v>15.400000000000404</v>
      </c>
      <c r="B656">
        <f t="shared" si="21"/>
        <v>4876800.8532742346</v>
      </c>
      <c r="C656">
        <f>_xlfn.NORM.DIST(A656,'Raw-data'!P$34,'Raw-data'!P$35,FALSE)</f>
        <v>9.1610746242153426E-19</v>
      </c>
    </row>
    <row r="657" spans="1:3" x14ac:dyDescent="0.35">
      <c r="A657">
        <f t="shared" si="20"/>
        <v>15.500000000000403</v>
      </c>
      <c r="B657">
        <f t="shared" si="21"/>
        <v>5389698.4762851857</v>
      </c>
      <c r="C657">
        <f>_xlfn.NORM.DIST(A657,'Raw-data'!P$34,'Raw-data'!P$35,FALSE)</f>
        <v>5.1826941587547741E-19</v>
      </c>
    </row>
    <row r="658" spans="1:3" x14ac:dyDescent="0.35">
      <c r="A658">
        <f t="shared" si="20"/>
        <v>15.600000000000403</v>
      </c>
      <c r="B658">
        <f t="shared" si="21"/>
        <v>5956538.0131870154</v>
      </c>
      <c r="C658">
        <f>_xlfn.NORM.DIST(A658,'Raw-data'!P$34,'Raw-data'!P$35,FALSE)</f>
        <v>2.9202665117456167E-19</v>
      </c>
    </row>
    <row r="659" spans="1:3" x14ac:dyDescent="0.35">
      <c r="A659">
        <f t="shared" si="20"/>
        <v>15.700000000000403</v>
      </c>
      <c r="B659">
        <f t="shared" si="21"/>
        <v>6582992.5845863856</v>
      </c>
      <c r="C659">
        <f>_xlfn.NORM.DIST(A659,'Raw-data'!P$34,'Raw-data'!P$35,FALSE)</f>
        <v>1.6388799510732863E-19</v>
      </c>
    </row>
    <row r="660" spans="1:3" x14ac:dyDescent="0.35">
      <c r="A660">
        <f t="shared" si="20"/>
        <v>15.800000000000402</v>
      </c>
      <c r="B660">
        <f t="shared" si="21"/>
        <v>7275331.9583925139</v>
      </c>
      <c r="C660">
        <f>_xlfn.NORM.DIST(A660,'Raw-data'!P$34,'Raw-data'!P$35,FALSE)</f>
        <v>9.1607186211362466E-20</v>
      </c>
    </row>
    <row r="661" spans="1:3" x14ac:dyDescent="0.35">
      <c r="A661">
        <f t="shared" si="20"/>
        <v>15.900000000000402</v>
      </c>
      <c r="B661">
        <f t="shared" si="21"/>
        <v>8040485.2997617507</v>
      </c>
      <c r="C661">
        <f>_xlfn.NORM.DIST(A661,'Raw-data'!P$34,'Raw-data'!P$35,FALSE)</f>
        <v>5.0999943139083651E-20</v>
      </c>
    </row>
    <row r="662" spans="1:3" x14ac:dyDescent="0.35">
      <c r="A662">
        <f t="shared" si="20"/>
        <v>16.000000000000401</v>
      </c>
      <c r="B662">
        <f t="shared" si="21"/>
        <v>8886110.5205114409</v>
      </c>
      <c r="C662">
        <f>_xlfn.NORM.DIST(A662,'Raw-data'!P$34,'Raw-data'!P$35,FALSE)</f>
        <v>2.8279230459279202E-20</v>
      </c>
    </row>
    <row r="663" spans="1:3" x14ac:dyDescent="0.35">
      <c r="A663">
        <f t="shared" si="20"/>
        <v>16.100000000000403</v>
      </c>
      <c r="B663">
        <f t="shared" si="21"/>
        <v>9820670.9220753126</v>
      </c>
      <c r="C663">
        <f>_xlfn.NORM.DIST(A663,'Raw-data'!P$34,'Raw-data'!P$35,FALSE)</f>
        <v>1.561792127872415E-20</v>
      </c>
    </row>
    <row r="664" spans="1:3" x14ac:dyDescent="0.35">
      <c r="A664">
        <f t="shared" si="20"/>
        <v>16.200000000000404</v>
      </c>
      <c r="B664">
        <f t="shared" si="21"/>
        <v>10853519.899068806</v>
      </c>
      <c r="C664">
        <f>_xlfn.NORM.DIST(A664,'Raw-data'!P$34,'Raw-data'!P$35,FALSE)</f>
        <v>8.5908595472717816E-21</v>
      </c>
    </row>
    <row r="665" spans="1:3" x14ac:dyDescent="0.35">
      <c r="A665">
        <f t="shared" si="20"/>
        <v>16.300000000000406</v>
      </c>
      <c r="B665">
        <f t="shared" si="21"/>
        <v>11994994.551206199</v>
      </c>
      <c r="C665">
        <f>_xlfn.NORM.DIST(A665,'Raw-data'!P$34,'Raw-data'!P$35,FALSE)</f>
        <v>4.7066050354171851E-21</v>
      </c>
    </row>
    <row r="666" spans="1:3" x14ac:dyDescent="0.35">
      <c r="A666">
        <f t="shared" si="20"/>
        <v>16.400000000000407</v>
      </c>
      <c r="B666">
        <f t="shared" si="21"/>
        <v>13256519.140468966</v>
      </c>
      <c r="C666">
        <f>_xlfn.NORM.DIST(A666,'Raw-data'!P$34,'Raw-data'!P$35,FALSE)</f>
        <v>2.5682461069258339E-21</v>
      </c>
    </row>
    <row r="667" spans="1:3" x14ac:dyDescent="0.35">
      <c r="A667">
        <f t="shared" si="20"/>
        <v>16.500000000000409</v>
      </c>
      <c r="B667">
        <f t="shared" si="21"/>
        <v>14650719.428959502</v>
      </c>
      <c r="C667">
        <f>_xlfn.NORM.DIST(A667,'Raw-data'!P$34,'Raw-data'!P$35,FALSE)</f>
        <v>1.395800240549782E-21</v>
      </c>
    </row>
    <row r="668" spans="1:3" x14ac:dyDescent="0.35">
      <c r="A668">
        <f t="shared" si="20"/>
        <v>16.60000000000041</v>
      </c>
      <c r="B668">
        <f t="shared" si="21"/>
        <v>16191549.041771924</v>
      </c>
      <c r="C668">
        <f>_xlfn.NORM.DIST(A668,'Raw-data'!P$34,'Raw-data'!P$35,FALSE)</f>
        <v>7.5555771797882105E-22</v>
      </c>
    </row>
    <row r="669" spans="1:3" x14ac:dyDescent="0.35">
      <c r="A669">
        <f t="shared" si="20"/>
        <v>16.700000000000411</v>
      </c>
      <c r="B669">
        <f t="shared" si="21"/>
        <v>17894429.119561974</v>
      </c>
      <c r="C669">
        <f>_xlfn.NORM.DIST(A669,'Raw-data'!P$34,'Raw-data'!P$35,FALSE)</f>
        <v>4.0735192281532725E-22</v>
      </c>
    </row>
    <row r="670" spans="1:3" x14ac:dyDescent="0.35">
      <c r="A670">
        <f t="shared" si="20"/>
        <v>16.800000000000413</v>
      </c>
      <c r="B670">
        <f t="shared" si="21"/>
        <v>19776402.658505939</v>
      </c>
      <c r="C670">
        <f>_xlfn.NORM.DIST(A670,'Raw-data'!P$34,'Raw-data'!P$35,FALSE)</f>
        <v>2.1874072241082445E-22</v>
      </c>
    </row>
    <row r="671" spans="1:3" x14ac:dyDescent="0.35">
      <c r="A671">
        <f t="shared" si="20"/>
        <v>16.900000000000414</v>
      </c>
      <c r="B671">
        <f t="shared" si="21"/>
        <v>21856305.08233472</v>
      </c>
      <c r="C671">
        <f>_xlfn.NORM.DIST(A671,'Raw-data'!P$34,'Raw-data'!P$35,FALSE)</f>
        <v>1.1698960120009014E-22</v>
      </c>
    </row>
    <row r="672" spans="1:3" x14ac:dyDescent="0.35">
      <c r="A672">
        <f t="shared" si="20"/>
        <v>17.000000000000416</v>
      </c>
      <c r="B672">
        <f t="shared" si="21"/>
        <v>24154952.753585339</v>
      </c>
      <c r="C672">
        <f>_xlfn.NORM.DIST(A672,'Raw-data'!P$34,'Raw-data'!P$35,FALSE)</f>
        <v>6.2319308540246119E-23</v>
      </c>
    </row>
    <row r="673" spans="1:3" x14ac:dyDescent="0.35">
      <c r="A673">
        <f t="shared" si="20"/>
        <v>17.100000000000417</v>
      </c>
      <c r="B673">
        <f t="shared" si="21"/>
        <v>26695351.310753841</v>
      </c>
      <c r="C673">
        <f>_xlfn.NORM.DIST(A673,'Raw-data'!P$34,'Raw-data'!P$35,FALSE)</f>
        <v>3.3064026359141456E-23</v>
      </c>
    </row>
    <row r="674" spans="1:3" x14ac:dyDescent="0.35">
      <c r="A674">
        <f t="shared" si="20"/>
        <v>17.200000000000419</v>
      </c>
      <c r="B674">
        <f t="shared" si="21"/>
        <v>29502925.916457806</v>
      </c>
      <c r="C674">
        <f>_xlfn.NORM.DIST(A674,'Raw-data'!P$34,'Raw-data'!P$35,FALSE)</f>
        <v>1.7472159998075624E-23</v>
      </c>
    </row>
    <row r="675" spans="1:3" x14ac:dyDescent="0.35">
      <c r="A675">
        <f t="shared" si="20"/>
        <v>17.30000000000042</v>
      </c>
      <c r="B675">
        <f t="shared" si="21"/>
        <v>32605775.721009538</v>
      </c>
      <c r="C675">
        <f>_xlfn.NORM.DIST(A675,'Raw-data'!P$34,'Raw-data'!P$35,FALSE)</f>
        <v>9.1959204252741242E-24</v>
      </c>
    </row>
    <row r="676" spans="1:3" x14ac:dyDescent="0.35">
      <c r="A676">
        <f t="shared" si="20"/>
        <v>17.400000000000421</v>
      </c>
      <c r="B676">
        <f t="shared" si="21"/>
        <v>36034955.088156819</v>
      </c>
      <c r="C676">
        <f>_xlfn.NORM.DIST(A676,'Raw-data'!P$34,'Raw-data'!P$35,FALSE)</f>
        <v>4.8206051245248353E-24</v>
      </c>
    </row>
    <row r="677" spans="1:3" x14ac:dyDescent="0.35">
      <c r="A677">
        <f t="shared" si="20"/>
        <v>17.500000000000423</v>
      </c>
      <c r="B677">
        <f t="shared" si="21"/>
        <v>39824784.397593059</v>
      </c>
      <c r="C677">
        <f>_xlfn.NORM.DIST(A677,'Raw-data'!P$34,'Raw-data'!P$35,FALSE)</f>
        <v>2.5168982493412407E-24</v>
      </c>
    </row>
    <row r="678" spans="1:3" x14ac:dyDescent="0.35">
      <c r="A678">
        <f t="shared" si="20"/>
        <v>17.600000000000424</v>
      </c>
      <c r="B678">
        <f t="shared" si="21"/>
        <v>44013193.534852713</v>
      </c>
      <c r="C678">
        <f>_xlfn.NORM.DIST(A678,'Raw-data'!P$34,'Raw-data'!P$35,FALSE)</f>
        <v>1.3088428542614131E-24</v>
      </c>
    </row>
    <row r="679" spans="1:3" x14ac:dyDescent="0.35">
      <c r="A679">
        <f t="shared" ref="A679:A742" si="22">A678+0.1</f>
        <v>17.700000000000426</v>
      </c>
      <c r="B679">
        <f t="shared" si="21"/>
        <v>48642101.506354399</v>
      </c>
      <c r="C679">
        <f>_xlfn.NORM.DIST(A679,'Raw-data'!P$34,'Raw-data'!P$35,FALSE)</f>
        <v>6.7790228984280124E-25</v>
      </c>
    </row>
    <row r="680" spans="1:3" x14ac:dyDescent="0.35">
      <c r="A680">
        <f t="shared" si="22"/>
        <v>17.800000000000427</v>
      </c>
      <c r="B680">
        <f t="shared" si="21"/>
        <v>53757835.978906609</v>
      </c>
      <c r="C680">
        <f>_xlfn.NORM.DIST(A680,'Raw-data'!P$34,'Raw-data'!P$35,FALSE)</f>
        <v>3.4970709417897225E-25</v>
      </c>
    </row>
    <row r="681" spans="1:3" x14ac:dyDescent="0.35">
      <c r="A681">
        <f t="shared" si="22"/>
        <v>17.900000000000428</v>
      </c>
      <c r="B681">
        <f t="shared" si="21"/>
        <v>59411596.942568384</v>
      </c>
      <c r="C681">
        <f>_xlfn.NORM.DIST(A681,'Raw-data'!P$34,'Raw-data'!P$35,FALSE)</f>
        <v>1.7967991405205354E-25</v>
      </c>
    </row>
    <row r="682" spans="1:3" x14ac:dyDescent="0.35">
      <c r="A682">
        <f t="shared" si="22"/>
        <v>18.00000000000043</v>
      </c>
      <c r="B682">
        <f t="shared" si="21"/>
        <v>65659969.13735874</v>
      </c>
      <c r="C682">
        <f>_xlfn.NORM.DIST(A682,'Raw-data'!P$34,'Raw-data'!P$35,FALSE)</f>
        <v>9.1950134079494579E-26</v>
      </c>
    </row>
    <row r="683" spans="1:3" x14ac:dyDescent="0.35">
      <c r="A683">
        <f t="shared" si="22"/>
        <v>18.100000000000431</v>
      </c>
      <c r="B683">
        <f t="shared" si="21"/>
        <v>72565488.372353554</v>
      </c>
      <c r="C683">
        <f>_xlfn.NORM.DIST(A683,'Raw-data'!P$34,'Raw-data'!P$35,FALSE)</f>
        <v>4.6866546189299872E-26</v>
      </c>
    </row>
    <row r="684" spans="1:3" x14ac:dyDescent="0.35">
      <c r="A684">
        <f t="shared" si="22"/>
        <v>18.200000000000433</v>
      </c>
      <c r="B684">
        <f t="shared" si="21"/>
        <v>80197267.405081823</v>
      </c>
      <c r="C684">
        <f>_xlfn.NORM.DIST(A684,'Raw-data'!P$34,'Raw-data'!P$35,FALSE)</f>
        <v>2.3792017973518143E-26</v>
      </c>
    </row>
    <row r="685" spans="1:3" x14ac:dyDescent="0.35">
      <c r="A685">
        <f t="shared" si="22"/>
        <v>18.300000000000434</v>
      </c>
      <c r="B685">
        <f t="shared" si="21"/>
        <v>88631687.645232603</v>
      </c>
      <c r="C685">
        <f>_xlfn.NORM.DIST(A685,'Raw-data'!P$34,'Raw-data'!P$35,FALSE)</f>
        <v>1.2029770885200642E-26</v>
      </c>
    </row>
    <row r="686" spans="1:3" x14ac:dyDescent="0.35">
      <c r="A686">
        <f t="shared" si="22"/>
        <v>18.400000000000436</v>
      </c>
      <c r="B686">
        <f t="shared" si="21"/>
        <v>97953163.605475903</v>
      </c>
      <c r="C686">
        <f>_xlfn.NORM.DIST(A686,'Raw-data'!P$34,'Raw-data'!P$35,FALSE)</f>
        <v>6.058166146144278E-27</v>
      </c>
    </row>
    <row r="687" spans="1:3" x14ac:dyDescent="0.35">
      <c r="A687">
        <f t="shared" si="22"/>
        <v>18.500000000000437</v>
      </c>
      <c r="B687">
        <f t="shared" si="21"/>
        <v>108254987.75027806</v>
      </c>
      <c r="C687">
        <f>_xlfn.NORM.DIST(A687,'Raw-data'!P$34,'Raw-data'!P$35,FALSE)</f>
        <v>3.038664488849696E-27</v>
      </c>
    </row>
    <row r="688" spans="1:3" x14ac:dyDescent="0.35">
      <c r="A688">
        <f t="shared" si="22"/>
        <v>18.600000000000438</v>
      </c>
      <c r="B688">
        <f t="shared" si="21"/>
        <v>119640264.19824296</v>
      </c>
      <c r="C688">
        <f>_xlfn.NORM.DIST(A688,'Raw-data'!P$34,'Raw-data'!P$35,FALSE)</f>
        <v>1.5180359909588886E-27</v>
      </c>
    </row>
    <row r="689" spans="1:3" x14ac:dyDescent="0.35">
      <c r="A689">
        <f t="shared" si="22"/>
        <v>18.70000000000044</v>
      </c>
      <c r="B689">
        <f t="shared" si="21"/>
        <v>132222940.6227854</v>
      </c>
      <c r="C689">
        <f>_xlfn.NORM.DIST(A689,'Raw-data'!P$34,'Raw-data'!P$35,FALSE)</f>
        <v>7.5533417221594562E-28</v>
      </c>
    </row>
    <row r="690" spans="1:3" x14ac:dyDescent="0.35">
      <c r="A690">
        <f t="shared" si="22"/>
        <v>18.800000000000441</v>
      </c>
      <c r="B690">
        <f t="shared" si="21"/>
        <v>146128948.67874581</v>
      </c>
      <c r="C690">
        <f>_xlfn.NORM.DIST(A690,'Raw-data'!P$34,'Raw-data'!P$35,FALSE)</f>
        <v>3.7432940589340978E-28</v>
      </c>
    </row>
    <row r="691" spans="1:3" x14ac:dyDescent="0.35">
      <c r="A691">
        <f t="shared" si="22"/>
        <v>18.900000000000443</v>
      </c>
      <c r="B691">
        <f t="shared" si="21"/>
        <v>161497464.36871892</v>
      </c>
      <c r="C691">
        <f>_xlfn.NORM.DIST(A691,'Raw-data'!P$34,'Raw-data'!P$35,FALSE)</f>
        <v>1.8476789192333569E-28</v>
      </c>
    </row>
    <row r="692" spans="1:3" x14ac:dyDescent="0.35">
      <c r="A692">
        <f t="shared" si="22"/>
        <v>19.000000000000444</v>
      </c>
      <c r="B692">
        <f t="shared" si="21"/>
        <v>178482300.96326652</v>
      </c>
      <c r="C692">
        <f>_xlfn.NORM.DIST(A692,'Raw-data'!P$34,'Raw-data'!P$35,FALSE)</f>
        <v>9.083575069957273E-29</v>
      </c>
    </row>
    <row r="693" spans="1:3" x14ac:dyDescent="0.35">
      <c r="A693">
        <f t="shared" si="22"/>
        <v>19.100000000000446</v>
      </c>
      <c r="B693">
        <f t="shared" si="21"/>
        <v>197253448.4158276</v>
      </c>
      <c r="C693">
        <f>_xlfn.NORM.DIST(A693,'Raw-data'!P$34,'Raw-data'!P$35,FALSE)</f>
        <v>4.4477960273323412E-29</v>
      </c>
    </row>
    <row r="694" spans="1:3" x14ac:dyDescent="0.35">
      <c r="A694">
        <f t="shared" si="22"/>
        <v>19.200000000000447</v>
      </c>
      <c r="B694">
        <f t="shared" si="21"/>
        <v>217998774.67930788</v>
      </c>
      <c r="C694">
        <f>_xlfn.NORM.DIST(A694,'Raw-data'!P$34,'Raw-data'!P$35,FALSE)</f>
        <v>2.1691553809840719E-29</v>
      </c>
    </row>
    <row r="695" spans="1:3" x14ac:dyDescent="0.35">
      <c r="A695">
        <f t="shared" si="22"/>
        <v>19.300000000000448</v>
      </c>
      <c r="B695">
        <f t="shared" si="21"/>
        <v>240925905.95169729</v>
      </c>
      <c r="C695">
        <f>_xlfn.NORM.DIST(A695,'Raw-data'!P$34,'Raw-data'!P$35,FALSE)</f>
        <v>1.0536447546587876E-29</v>
      </c>
    </row>
    <row r="696" spans="1:3" x14ac:dyDescent="0.35">
      <c r="A696">
        <f t="shared" si="22"/>
        <v>19.40000000000045</v>
      </c>
      <c r="B696">
        <f t="shared" si="21"/>
        <v>266264304.66884482</v>
      </c>
      <c r="C696">
        <f>_xlfn.NORM.DIST(A696,'Raw-data'!P$34,'Raw-data'!P$35,FALSE)</f>
        <v>5.0974796821104061E-30</v>
      </c>
    </row>
    <row r="697" spans="1:3" x14ac:dyDescent="0.35">
      <c r="A697">
        <f t="shared" si="22"/>
        <v>19.500000000000451</v>
      </c>
      <c r="B697">
        <f t="shared" si="21"/>
        <v>294267566.04164159</v>
      </c>
      <c r="C697">
        <f>_xlfn.NORM.DIST(A697,'Raw-data'!P$34,'Raw-data'!P$35,FALSE)</f>
        <v>2.4562611795225917E-30</v>
      </c>
    </row>
    <row r="698" spans="1:3" x14ac:dyDescent="0.35">
      <c r="A698">
        <f t="shared" si="22"/>
        <v>19.600000000000453</v>
      </c>
      <c r="B698">
        <f t="shared" si="21"/>
        <v>325215956.12212777</v>
      </c>
      <c r="C698">
        <f>_xlfn.NORM.DIST(A698,'Raw-data'!P$34,'Raw-data'!P$35,FALSE)</f>
        <v>1.1788304145444336E-30</v>
      </c>
    </row>
    <row r="699" spans="1:3" x14ac:dyDescent="0.35">
      <c r="A699">
        <f t="shared" si="22"/>
        <v>19.700000000000454</v>
      </c>
      <c r="B699">
        <f t="shared" si="21"/>
        <v>359419216.80034196</v>
      </c>
      <c r="C699">
        <f>_xlfn.NORM.DIST(A699,'Raw-data'!P$34,'Raw-data'!P$35,FALSE)</f>
        <v>5.6348955130091383E-31</v>
      </c>
    </row>
    <row r="700" spans="1:3" x14ac:dyDescent="0.35">
      <c r="A700">
        <f t="shared" si="22"/>
        <v>19.800000000000455</v>
      </c>
      <c r="B700">
        <f t="shared" si="21"/>
        <v>397219665.80526471</v>
      </c>
      <c r="C700">
        <f>_xlfn.NORM.DIST(A700,'Raw-data'!P$34,'Raw-data'!P$35,FALSE)</f>
        <v>2.6827373113058129E-31</v>
      </c>
    </row>
    <row r="701" spans="1:3" x14ac:dyDescent="0.35">
      <c r="A701">
        <f t="shared" si="22"/>
        <v>19.900000000000457</v>
      </c>
      <c r="B701">
        <f t="shared" si="21"/>
        <v>438995622.73570698</v>
      </c>
      <c r="C701">
        <f>_xlfn.NORM.DIST(A701,'Raw-data'!P$34,'Raw-data'!P$35,FALSE)</f>
        <v>1.2721202868754994E-31</v>
      </c>
    </row>
    <row r="702" spans="1:3" x14ac:dyDescent="0.35">
      <c r="A702">
        <f t="shared" si="22"/>
        <v>20.000000000000458</v>
      </c>
      <c r="B702">
        <f t="shared" si="21"/>
        <v>485165195.4100126</v>
      </c>
      <c r="C702">
        <f>_xlfn.NORM.DIST(A702,'Raw-data'!P$34,'Raw-data'!P$35,FALSE)</f>
        <v>6.0080834271497666E-32</v>
      </c>
    </row>
    <row r="703" spans="1:3" x14ac:dyDescent="0.35">
      <c r="A703">
        <f t="shared" si="22"/>
        <v>20.10000000000046</v>
      </c>
      <c r="B703">
        <f t="shared" si="21"/>
        <v>536190464.42963541</v>
      </c>
      <c r="C703">
        <f>_xlfn.NORM.DIST(A703,'Raw-data'!P$34,'Raw-data'!P$35,FALSE)</f>
        <v>2.8261907957894862E-32</v>
      </c>
    </row>
    <row r="704" spans="1:3" x14ac:dyDescent="0.35">
      <c r="A704">
        <f t="shared" si="22"/>
        <v>20.200000000000461</v>
      </c>
      <c r="B704">
        <f t="shared" si="21"/>
        <v>592582107.83710885</v>
      </c>
      <c r="C704">
        <f>_xlfn.NORM.DIST(A704,'Raw-data'!P$34,'Raw-data'!P$35,FALSE)</f>
        <v>1.324112080289323E-32</v>
      </c>
    </row>
    <row r="705" spans="1:3" x14ac:dyDescent="0.35">
      <c r="A705">
        <f t="shared" si="22"/>
        <v>20.300000000000463</v>
      </c>
      <c r="B705">
        <f t="shared" si="21"/>
        <v>654904512.15354097</v>
      </c>
      <c r="C705">
        <f>_xlfn.NORM.DIST(A705,'Raw-data'!P$34,'Raw-data'!P$35,FALSE)</f>
        <v>6.1788231484003007E-33</v>
      </c>
    </row>
    <row r="706" spans="1:3" x14ac:dyDescent="0.35">
      <c r="A706">
        <f t="shared" si="22"/>
        <v>20.400000000000464</v>
      </c>
      <c r="B706">
        <f t="shared" si="21"/>
        <v>723781420.948614</v>
      </c>
      <c r="C706">
        <f>_xlfn.NORM.DIST(A706,'Raw-data'!P$34,'Raw-data'!P$35,FALSE)</f>
        <v>2.8717361095304662E-33</v>
      </c>
    </row>
    <row r="707" spans="1:3" x14ac:dyDescent="0.35">
      <c r="A707">
        <f t="shared" si="22"/>
        <v>20.500000000000465</v>
      </c>
      <c r="B707">
        <f t="shared" ref="B707:B770" si="23">EXP(A707)</f>
        <v>799902177.47587764</v>
      </c>
      <c r="C707">
        <f>_xlfn.NORM.DIST(A707,'Raw-data'!P$34,'Raw-data'!P$35,FALSE)</f>
        <v>1.3293552046981106E-33</v>
      </c>
    </row>
    <row r="708" spans="1:3" x14ac:dyDescent="0.35">
      <c r="A708">
        <f t="shared" si="22"/>
        <v>20.600000000000467</v>
      </c>
      <c r="B708">
        <f t="shared" si="23"/>
        <v>884028623.85172665</v>
      </c>
      <c r="C708">
        <f>_xlfn.NORM.DIST(A708,'Raw-data'!P$34,'Raw-data'!P$35,FALSE)</f>
        <v>6.1290801188804387E-34</v>
      </c>
    </row>
    <row r="709" spans="1:3" x14ac:dyDescent="0.35">
      <c r="A709">
        <f t="shared" si="22"/>
        <v>20.700000000000468</v>
      </c>
      <c r="B709">
        <f t="shared" si="23"/>
        <v>977002725.82736552</v>
      </c>
      <c r="C709">
        <f>_xlfn.NORM.DIST(A709,'Raw-data'!P$34,'Raw-data'!P$35,FALSE)</f>
        <v>2.8145392124373413E-34</v>
      </c>
    </row>
    <row r="710" spans="1:3" x14ac:dyDescent="0.35">
      <c r="A710">
        <f t="shared" si="22"/>
        <v>20.80000000000047</v>
      </c>
      <c r="B710">
        <f t="shared" si="23"/>
        <v>1079754999.4650412</v>
      </c>
      <c r="C710">
        <f>_xlfn.NORM.DIST(A710,'Raw-data'!P$34,'Raw-data'!P$35,FALSE)</f>
        <v>1.2872919573568504E-34</v>
      </c>
    </row>
    <row r="711" spans="1:3" x14ac:dyDescent="0.35">
      <c r="A711">
        <f t="shared" si="22"/>
        <v>20.900000000000471</v>
      </c>
      <c r="B711">
        <f t="shared" si="23"/>
        <v>1193313824.0555518</v>
      </c>
      <c r="C711">
        <f>_xlfn.NORM.DIST(A711,'Raw-data'!P$34,'Raw-data'!P$35,FALSE)</f>
        <v>5.8641430394410459E-35</v>
      </c>
    </row>
    <row r="712" spans="1:3" x14ac:dyDescent="0.35">
      <c r="A712">
        <f t="shared" si="22"/>
        <v>21.000000000000473</v>
      </c>
      <c r="B712">
        <f t="shared" si="23"/>
        <v>1318815734.4838378</v>
      </c>
      <c r="C712">
        <f>_xlfn.NORM.DIST(A712,'Raw-data'!P$34,'Raw-data'!P$35,FALSE)</f>
        <v>2.6606625786147555E-35</v>
      </c>
    </row>
    <row r="713" spans="1:3" x14ac:dyDescent="0.35">
      <c r="A713">
        <f t="shared" si="22"/>
        <v>21.100000000000474</v>
      </c>
      <c r="B713">
        <f t="shared" si="23"/>
        <v>1457516796.0521147</v>
      </c>
      <c r="C713">
        <f>_xlfn.NORM.DIST(A713,'Raw-data'!P$34,'Raw-data'!P$35,FALSE)</f>
        <v>1.2023552242604412E-35</v>
      </c>
    </row>
    <row r="714" spans="1:3" x14ac:dyDescent="0.35">
      <c r="A714">
        <f t="shared" si="22"/>
        <v>21.200000000000475</v>
      </c>
      <c r="B714">
        <f t="shared" si="23"/>
        <v>1610805175.6035943</v>
      </c>
      <c r="C714">
        <f>_xlfn.NORM.DIST(A714,'Raw-data'!P$34,'Raw-data'!P$35,FALSE)</f>
        <v>5.4116977791601881E-36</v>
      </c>
    </row>
    <row r="715" spans="1:3" x14ac:dyDescent="0.35">
      <c r="A715">
        <f t="shared" si="22"/>
        <v>21.300000000000477</v>
      </c>
      <c r="B715">
        <f t="shared" si="23"/>
        <v>1780215034.7628317</v>
      </c>
      <c r="C715">
        <f>_xlfn.NORM.DIST(A715,'Raw-data'!P$34,'Raw-data'!P$35,FALSE)</f>
        <v>2.4260068477928871E-36</v>
      </c>
    </row>
    <row r="716" spans="1:3" x14ac:dyDescent="0.35">
      <c r="A716">
        <f t="shared" si="22"/>
        <v>21.400000000000478</v>
      </c>
      <c r="B716">
        <f t="shared" si="23"/>
        <v>1967441884.3409123</v>
      </c>
      <c r="C716">
        <f>_xlfn.NORM.DIST(A716,'Raw-data'!P$34,'Raw-data'!P$35,FALSE)</f>
        <v>1.0831990158421433E-36</v>
      </c>
    </row>
    <row r="717" spans="1:3" x14ac:dyDescent="0.35">
      <c r="A717">
        <f t="shared" si="22"/>
        <v>21.50000000000048</v>
      </c>
      <c r="B717">
        <f t="shared" si="23"/>
        <v>2174359553.5775313</v>
      </c>
      <c r="C717">
        <f>_xlfn.NORM.DIST(A717,'Raw-data'!P$34,'Raw-data'!P$35,FALSE)</f>
        <v>4.817062022360226E-37</v>
      </c>
    </row>
    <row r="718" spans="1:3" x14ac:dyDescent="0.35">
      <c r="A718">
        <f t="shared" si="22"/>
        <v>21.600000000000481</v>
      </c>
      <c r="B718">
        <f t="shared" si="23"/>
        <v>2403038944.0538392</v>
      </c>
      <c r="C718">
        <f>_xlfn.NORM.DIST(A718,'Raw-data'!P$34,'Raw-data'!P$35,FALSE)</f>
        <v>2.1336047352054967E-37</v>
      </c>
    </row>
    <row r="719" spans="1:3" x14ac:dyDescent="0.35">
      <c r="A719">
        <f t="shared" si="22"/>
        <v>21.700000000000482</v>
      </c>
      <c r="B719">
        <f t="shared" si="23"/>
        <v>2655768755.9715199</v>
      </c>
      <c r="C719">
        <f>_xlfn.NORM.DIST(A719,'Raw-data'!P$34,'Raw-data'!P$35,FALSE)</f>
        <v>9.4124664662051444E-38</v>
      </c>
    </row>
    <row r="720" spans="1:3" x14ac:dyDescent="0.35">
      <c r="A720">
        <f t="shared" si="22"/>
        <v>21.800000000000484</v>
      </c>
      <c r="B720">
        <f t="shared" si="23"/>
        <v>2935078394.2336693</v>
      </c>
      <c r="C720">
        <f>_xlfn.NORM.DIST(A720,'Raw-data'!P$34,'Raw-data'!P$35,FALSE)</f>
        <v>4.1357155840546268E-38</v>
      </c>
    </row>
    <row r="721" spans="1:3" x14ac:dyDescent="0.35">
      <c r="A721">
        <f t="shared" si="22"/>
        <v>21.900000000000485</v>
      </c>
      <c r="B721">
        <f t="shared" si="23"/>
        <v>3243763283.579227</v>
      </c>
      <c r="C721">
        <f>_xlfn.NORM.DIST(A721,'Raw-data'!P$34,'Raw-data'!P$35,FALSE)</f>
        <v>1.8099043917096964E-38</v>
      </c>
    </row>
    <row r="722" spans="1:3" x14ac:dyDescent="0.35">
      <c r="A722">
        <f t="shared" si="22"/>
        <v>22.000000000000487</v>
      </c>
      <c r="B722">
        <f t="shared" si="23"/>
        <v>3584912846.1333365</v>
      </c>
      <c r="C722">
        <f>_xlfn.NORM.DIST(A722,'Raw-data'!P$34,'Raw-data'!P$35,FALSE)</f>
        <v>7.8889345017657745E-39</v>
      </c>
    </row>
    <row r="723" spans="1:3" x14ac:dyDescent="0.35">
      <c r="A723">
        <f t="shared" si="22"/>
        <v>22.100000000000488</v>
      </c>
      <c r="B723">
        <f t="shared" si="23"/>
        <v>3961941421.3823681</v>
      </c>
      <c r="C723">
        <f>_xlfn.NORM.DIST(A723,'Raw-data'!P$34,'Raw-data'!P$35,FALSE)</f>
        <v>3.424828381433661E-39</v>
      </c>
    </row>
    <row r="724" spans="1:3" x14ac:dyDescent="0.35">
      <c r="A724">
        <f t="shared" si="22"/>
        <v>22.20000000000049</v>
      </c>
      <c r="B724">
        <f t="shared" si="23"/>
        <v>4378622438.0310936</v>
      </c>
      <c r="C724">
        <f>_xlfn.NORM.DIST(A724,'Raw-data'!P$34,'Raw-data'!P$35,FALSE)</f>
        <v>1.4808703042436932E-39</v>
      </c>
    </row>
    <row r="725" spans="1:3" x14ac:dyDescent="0.35">
      <c r="A725">
        <f t="shared" si="22"/>
        <v>22.300000000000491</v>
      </c>
      <c r="B725">
        <f t="shared" si="23"/>
        <v>4839126179.7454615</v>
      </c>
      <c r="C725">
        <f>_xlfn.NORM.DIST(A725,'Raw-data'!P$34,'Raw-data'!P$35,FALSE)</f>
        <v>6.3775369263460103E-40</v>
      </c>
    </row>
    <row r="726" spans="1:3" x14ac:dyDescent="0.35">
      <c r="A726">
        <f t="shared" si="22"/>
        <v>22.400000000000492</v>
      </c>
      <c r="B726">
        <f t="shared" si="23"/>
        <v>5348061522.7532005</v>
      </c>
      <c r="C726">
        <f>_xlfn.NORM.DIST(A726,'Raw-data'!P$34,'Raw-data'!P$35,FALSE)</f>
        <v>2.7355627821391949E-40</v>
      </c>
    </row>
    <row r="727" spans="1:3" x14ac:dyDescent="0.35">
      <c r="A727">
        <f t="shared" si="22"/>
        <v>22.500000000000494</v>
      </c>
      <c r="B727">
        <f t="shared" si="23"/>
        <v>5910522063.0262098</v>
      </c>
      <c r="C727">
        <f>_xlfn.NORM.DIST(A727,'Raw-data'!P$34,'Raw-data'!P$35,FALSE)</f>
        <v>1.1686867978207032E-40</v>
      </c>
    </row>
    <row r="728" spans="1:3" x14ac:dyDescent="0.35">
      <c r="A728">
        <f t="shared" si="22"/>
        <v>22.600000000000495</v>
      </c>
      <c r="B728">
        <f t="shared" si="23"/>
        <v>6532137094.7010555</v>
      </c>
      <c r="C728">
        <f>_xlfn.NORM.DIST(A728,'Raw-data'!P$34,'Raw-data'!P$35,FALSE)</f>
        <v>4.972872639301435E-41</v>
      </c>
    </row>
    <row r="729" spans="1:3" x14ac:dyDescent="0.35">
      <c r="A729">
        <f t="shared" si="22"/>
        <v>22.700000000000497</v>
      </c>
      <c r="B729">
        <f t="shared" si="23"/>
        <v>7219127949.9467697</v>
      </c>
      <c r="C729">
        <f>_xlfn.NORM.DIST(A729,'Raw-data'!P$34,'Raw-data'!P$35,FALSE)</f>
        <v>2.1075325081891812E-41</v>
      </c>
    </row>
    <row r="730" spans="1:3" x14ac:dyDescent="0.35">
      <c r="A730">
        <f t="shared" si="22"/>
        <v>22.800000000000498</v>
      </c>
      <c r="B730">
        <f t="shared" si="23"/>
        <v>7978370264.1482506</v>
      </c>
      <c r="C730">
        <f>_xlfn.NORM.DIST(A730,'Raw-data'!P$34,'Raw-data'!P$35,FALSE)</f>
        <v>8.8960860454541285E-42</v>
      </c>
    </row>
    <row r="731" spans="1:3" x14ac:dyDescent="0.35">
      <c r="A731">
        <f t="shared" si="22"/>
        <v>22.9000000000005</v>
      </c>
      <c r="B731">
        <f t="shared" si="23"/>
        <v>8817462789.5761814</v>
      </c>
      <c r="C731">
        <f>_xlfn.NORM.DIST(A731,'Raw-data'!P$34,'Raw-data'!P$35,FALSE)</f>
        <v>3.7400845015357868E-42</v>
      </c>
    </row>
    <row r="732" spans="1:3" x14ac:dyDescent="0.35">
      <c r="A732">
        <f t="shared" si="22"/>
        <v>23.000000000000501</v>
      </c>
      <c r="B732">
        <f t="shared" si="23"/>
        <v>9744803446.2537842</v>
      </c>
      <c r="C732">
        <f>_xlfn.NORM.DIST(A732,'Raw-data'!P$34,'Raw-data'!P$35,FALSE)</f>
        <v>1.5661076148075128E-42</v>
      </c>
    </row>
    <row r="733" spans="1:3" x14ac:dyDescent="0.35">
      <c r="A733">
        <f t="shared" si="22"/>
        <v>23.100000000000502</v>
      </c>
      <c r="B733">
        <f t="shared" si="23"/>
        <v>10769673371.163044</v>
      </c>
      <c r="C733">
        <f>_xlfn.NORM.DIST(A733,'Raw-data'!P$34,'Raw-data'!P$35,FALSE)</f>
        <v>6.5315993164590977E-43</v>
      </c>
    </row>
    <row r="734" spans="1:3" x14ac:dyDescent="0.35">
      <c r="A734">
        <f t="shared" si="22"/>
        <v>23.200000000000504</v>
      </c>
      <c r="B734">
        <f t="shared" si="23"/>
        <v>11902329806.983133</v>
      </c>
      <c r="C734">
        <f>_xlfn.NORM.DIST(A734,'Raw-data'!P$34,'Raw-data'!P$35,FALSE)</f>
        <v>2.7131588128870093E-43</v>
      </c>
    </row>
    <row r="735" spans="1:3" x14ac:dyDescent="0.35">
      <c r="A735">
        <f t="shared" si="22"/>
        <v>23.300000000000505</v>
      </c>
      <c r="B735">
        <f t="shared" si="23"/>
        <v>13154108760.022715</v>
      </c>
      <c r="C735">
        <f>_xlfn.NORM.DIST(A735,'Raw-data'!P$34,'Raw-data'!P$35,FALSE)</f>
        <v>1.1225059284288503E-43</v>
      </c>
    </row>
    <row r="736" spans="1:3" x14ac:dyDescent="0.35">
      <c r="A736">
        <f t="shared" si="22"/>
        <v>23.400000000000507</v>
      </c>
      <c r="B736">
        <f t="shared" si="23"/>
        <v>14537538454.781242</v>
      </c>
      <c r="C736">
        <f>_xlfn.NORM.DIST(A736,'Raw-data'!P$34,'Raw-data'!P$35,FALSE)</f>
        <v>4.6255120654704493E-44</v>
      </c>
    </row>
    <row r="737" spans="1:3" x14ac:dyDescent="0.35">
      <c r="A737">
        <f t="shared" si="22"/>
        <v>23.500000000000508</v>
      </c>
      <c r="B737">
        <f t="shared" si="23"/>
        <v>16066464720.630642</v>
      </c>
      <c r="C737">
        <f>_xlfn.NORM.DIST(A737,'Raw-data'!P$34,'Raw-data'!P$35,FALSE)</f>
        <v>1.8984044355099901E-44</v>
      </c>
    </row>
    <row r="738" spans="1:3" x14ac:dyDescent="0.35">
      <c r="A738">
        <f t="shared" si="22"/>
        <v>23.600000000000509</v>
      </c>
      <c r="B738">
        <f t="shared" si="23"/>
        <v>17756189565.529396</v>
      </c>
      <c r="C738">
        <f>_xlfn.NORM.DIST(A738,'Raw-data'!P$34,'Raw-data'!P$35,FALSE)</f>
        <v>7.7602445721364564E-45</v>
      </c>
    </row>
    <row r="739" spans="1:3" x14ac:dyDescent="0.35">
      <c r="A739">
        <f t="shared" si="22"/>
        <v>23.700000000000511</v>
      </c>
      <c r="B739">
        <f t="shared" si="23"/>
        <v>19623624323.661385</v>
      </c>
      <c r="C739">
        <f>_xlfn.NORM.DIST(A739,'Raw-data'!P$34,'Raw-data'!P$35,FALSE)</f>
        <v>3.1595106567094789E-45</v>
      </c>
    </row>
    <row r="740" spans="1:3" x14ac:dyDescent="0.35">
      <c r="A740">
        <f t="shared" si="22"/>
        <v>23.800000000000512</v>
      </c>
      <c r="B740">
        <f t="shared" si="23"/>
        <v>21687458909.752491</v>
      </c>
      <c r="C740">
        <f>_xlfn.NORM.DIST(A740,'Raw-data'!P$34,'Raw-data'!P$35,FALSE)</f>
        <v>1.2812149197281934E-45</v>
      </c>
    </row>
    <row r="741" spans="1:3" x14ac:dyDescent="0.35">
      <c r="A741">
        <f t="shared" si="22"/>
        <v>23.900000000000514</v>
      </c>
      <c r="B741">
        <f t="shared" si="23"/>
        <v>23968348874.019077</v>
      </c>
      <c r="C741">
        <f>_xlfn.NORM.DIST(A741,'Raw-data'!P$34,'Raw-data'!P$35,FALSE)</f>
        <v>5.1746609222246581E-46</v>
      </c>
    </row>
    <row r="742" spans="1:3" x14ac:dyDescent="0.35">
      <c r="A742">
        <f t="shared" si="22"/>
        <v>24.000000000000515</v>
      </c>
      <c r="B742">
        <f t="shared" si="23"/>
        <v>26489122129.857117</v>
      </c>
      <c r="C742">
        <f>_xlfn.NORM.DIST(A742,'Raw-data'!P$34,'Raw-data'!P$35,FALSE)</f>
        <v>2.0816109037476353E-46</v>
      </c>
    </row>
    <row r="743" spans="1:3" x14ac:dyDescent="0.35">
      <c r="A743">
        <f t="shared" ref="A743:A806" si="24">A742+0.1</f>
        <v>24.100000000000517</v>
      </c>
      <c r="B743">
        <f t="shared" si="23"/>
        <v>29275007423.272186</v>
      </c>
      <c r="C743">
        <f>_xlfn.NORM.DIST(A743,'Raw-data'!P$34,'Raw-data'!P$35,FALSE)</f>
        <v>8.3401710550966314E-47</v>
      </c>
    </row>
    <row r="744" spans="1:3" x14ac:dyDescent="0.35">
      <c r="A744">
        <f t="shared" si="24"/>
        <v>24.200000000000518</v>
      </c>
      <c r="B744">
        <f t="shared" si="23"/>
        <v>32353886830.64917</v>
      </c>
      <c r="C744">
        <f>_xlfn.NORM.DIST(A744,'Raw-data'!P$34,'Raw-data'!P$35,FALSE)</f>
        <v>3.3281899813582144E-47</v>
      </c>
    </row>
    <row r="745" spans="1:3" x14ac:dyDescent="0.35">
      <c r="A745">
        <f t="shared" si="24"/>
        <v>24.300000000000519</v>
      </c>
      <c r="B745">
        <f t="shared" si="23"/>
        <v>35756574811.944199</v>
      </c>
      <c r="C745">
        <f>_xlfn.NORM.DIST(A745,'Raw-data'!P$34,'Raw-data'!P$35,FALSE)</f>
        <v>1.3228146830550719E-47</v>
      </c>
    </row>
    <row r="746" spans="1:3" x14ac:dyDescent="0.35">
      <c r="A746">
        <f t="shared" si="24"/>
        <v>24.400000000000521</v>
      </c>
      <c r="B746">
        <f t="shared" si="23"/>
        <v>39517126612.157005</v>
      </c>
      <c r="C746">
        <f>_xlfn.NORM.DIST(A746,'Raw-data'!P$34,'Raw-data'!P$35,FALSE)</f>
        <v>5.2365789043809043E-48</v>
      </c>
    </row>
    <row r="747" spans="1:3" x14ac:dyDescent="0.35">
      <c r="A747">
        <f t="shared" si="24"/>
        <v>24.500000000000522</v>
      </c>
      <c r="B747">
        <f t="shared" si="23"/>
        <v>43673179097.66922</v>
      </c>
      <c r="C747">
        <f>_xlfn.NORM.DIST(A747,'Raw-data'!P$34,'Raw-data'!P$35,FALSE)</f>
        <v>2.0646861466374966E-48</v>
      </c>
    </row>
    <row r="748" spans="1:3" x14ac:dyDescent="0.35">
      <c r="A748">
        <f t="shared" si="24"/>
        <v>24.600000000000524</v>
      </c>
      <c r="B748">
        <f t="shared" si="23"/>
        <v>48266327438.653351</v>
      </c>
      <c r="C748">
        <f>_xlfn.NORM.DIST(A748,'Raw-data'!P$34,'Raw-data'!P$35,FALSE)</f>
        <v>8.1080829445916781E-49</v>
      </c>
    </row>
    <row r="749" spans="1:3" x14ac:dyDescent="0.35">
      <c r="A749">
        <f t="shared" si="24"/>
        <v>24.700000000000525</v>
      </c>
      <c r="B749">
        <f t="shared" si="23"/>
        <v>53342541407.516418</v>
      </c>
      <c r="C749">
        <f>_xlfn.NORM.DIST(A749,'Raw-data'!P$34,'Raw-data'!P$35,FALSE)</f>
        <v>3.1713200174922486E-49</v>
      </c>
    </row>
    <row r="750" spans="1:3" x14ac:dyDescent="0.35">
      <c r="A750">
        <f t="shared" si="24"/>
        <v>24.800000000000527</v>
      </c>
      <c r="B750">
        <f t="shared" si="23"/>
        <v>58952625459.833252</v>
      </c>
      <c r="C750">
        <f>_xlfn.NORM.DIST(A750,'Raw-data'!P$34,'Raw-data'!P$35,FALSE)</f>
        <v>1.2354344341795989E-49</v>
      </c>
    </row>
    <row r="751" spans="1:3" x14ac:dyDescent="0.35">
      <c r="A751">
        <f t="shared" si="24"/>
        <v>24.900000000000528</v>
      </c>
      <c r="B751">
        <f t="shared" si="23"/>
        <v>65152727202.413803</v>
      </c>
      <c r="C751">
        <f>_xlfn.NORM.DIST(A751,'Raw-data'!P$34,'Raw-data'!P$35,FALSE)</f>
        <v>4.7935480156829987E-50</v>
      </c>
    </row>
    <row r="752" spans="1:3" x14ac:dyDescent="0.35">
      <c r="A752">
        <f t="shared" si="24"/>
        <v>25.000000000000529</v>
      </c>
      <c r="B752">
        <f t="shared" si="23"/>
        <v>72004899337.423996</v>
      </c>
      <c r="C752">
        <f>_xlfn.NORM.DIST(A752,'Raw-data'!P$34,'Raw-data'!P$35,FALSE)</f>
        <v>1.8524743743979418E-50</v>
      </c>
    </row>
    <row r="753" spans="1:3" x14ac:dyDescent="0.35">
      <c r="A753">
        <f t="shared" si="24"/>
        <v>25.100000000000531</v>
      </c>
      <c r="B753">
        <f t="shared" si="23"/>
        <v>79577720706.685577</v>
      </c>
      <c r="C753">
        <f>_xlfn.NORM.DIST(A753,'Raw-data'!P$34,'Raw-data'!P$35,FALSE)</f>
        <v>7.1302553493319364E-51</v>
      </c>
    </row>
    <row r="754" spans="1:3" x14ac:dyDescent="0.35">
      <c r="A754">
        <f t="shared" si="24"/>
        <v>25.200000000000532</v>
      </c>
      <c r="B754">
        <f t="shared" si="23"/>
        <v>87946982651.775299</v>
      </c>
      <c r="C754">
        <f>_xlfn.NORM.DIST(A754,'Raw-data'!P$34,'Raw-data'!P$35,FALSE)</f>
        <v>2.73347876383631E-51</v>
      </c>
    </row>
    <row r="755" spans="1:3" x14ac:dyDescent="0.35">
      <c r="A755">
        <f t="shared" si="24"/>
        <v>25.300000000000534</v>
      </c>
      <c r="B755">
        <f t="shared" si="23"/>
        <v>97196447559.245697</v>
      </c>
      <c r="C755">
        <f>_xlfn.NORM.DIST(A755,'Raw-data'!P$34,'Raw-data'!P$35,FALSE)</f>
        <v>1.0437201605099689E-51</v>
      </c>
    </row>
    <row r="756" spans="1:3" x14ac:dyDescent="0.35">
      <c r="A756">
        <f t="shared" si="24"/>
        <v>25.400000000000535</v>
      </c>
      <c r="B756">
        <f t="shared" si="23"/>
        <v>107418687182.74326</v>
      </c>
      <c r="C756">
        <f>_xlfn.NORM.DIST(A756,'Raw-data'!P$34,'Raw-data'!P$35,FALSE)</f>
        <v>3.9692658488225432E-52</v>
      </c>
    </row>
    <row r="757" spans="1:3" x14ac:dyDescent="0.35">
      <c r="A757">
        <f t="shared" si="24"/>
        <v>25.500000000000536</v>
      </c>
      <c r="B757">
        <f t="shared" si="23"/>
        <v>118716009132.23334</v>
      </c>
      <c r="C757">
        <f>_xlfn.NORM.DIST(A757,'Raw-data'!P$34,'Raw-data'!P$35,FALSE)</f>
        <v>1.5034675180086111E-52</v>
      </c>
    </row>
    <row r="758" spans="1:3" x14ac:dyDescent="0.35">
      <c r="A758">
        <f t="shared" si="24"/>
        <v>25.600000000000538</v>
      </c>
      <c r="B758">
        <f t="shared" si="23"/>
        <v>131201480802.94746</v>
      </c>
      <c r="C758">
        <f>_xlfn.NORM.DIST(A758,'Raw-data'!P$34,'Raw-data'!P$35,FALSE)</f>
        <v>5.6719926438743953E-53</v>
      </c>
    </row>
    <row r="759" spans="1:3" x14ac:dyDescent="0.35">
      <c r="A759">
        <f t="shared" si="24"/>
        <v>25.700000000000539</v>
      </c>
      <c r="B759">
        <f t="shared" si="23"/>
        <v>145000060991.87811</v>
      </c>
      <c r="C759">
        <f>_xlfn.NORM.DIST(A759,'Raw-data'!P$34,'Raw-data'!P$35,FALSE)</f>
        <v>2.1312530367649822E-53</v>
      </c>
    </row>
    <row r="760" spans="1:3" x14ac:dyDescent="0.35">
      <c r="A760">
        <f t="shared" si="24"/>
        <v>25.800000000000541</v>
      </c>
      <c r="B760">
        <f t="shared" si="23"/>
        <v>160249850527.41907</v>
      </c>
      <c r="C760">
        <f>_xlfn.NORM.DIST(A760,'Raw-data'!P$34,'Raw-data'!P$35,FALSE)</f>
        <v>7.9761280647400335E-54</v>
      </c>
    </row>
    <row r="761" spans="1:3" x14ac:dyDescent="0.35">
      <c r="A761">
        <f t="shared" si="24"/>
        <v>25.900000000000542</v>
      </c>
      <c r="B761">
        <f t="shared" si="23"/>
        <v>177103474428.87329</v>
      </c>
      <c r="C761">
        <f>_xlfn.NORM.DIST(A761,'Raw-data'!P$34,'Raw-data'!P$35,FALSE)</f>
        <v>2.9730825551436544E-54</v>
      </c>
    </row>
    <row r="762" spans="1:3" x14ac:dyDescent="0.35">
      <c r="A762">
        <f t="shared" si="24"/>
        <v>26.000000000000544</v>
      </c>
      <c r="B762">
        <f t="shared" si="23"/>
        <v>195729609428.94516</v>
      </c>
      <c r="C762">
        <f>_xlfn.NORM.DIST(A762,'Raw-data'!P$34,'Raw-data'!P$35,FALSE)</f>
        <v>1.1037724906639318E-54</v>
      </c>
    </row>
    <row r="763" spans="1:3" x14ac:dyDescent="0.35">
      <c r="A763">
        <f t="shared" si="24"/>
        <v>26.100000000000545</v>
      </c>
      <c r="B763">
        <f t="shared" si="23"/>
        <v>216314672147.17557</v>
      </c>
      <c r="C763">
        <f>_xlfn.NORM.DIST(A763,'Raw-data'!P$34,'Raw-data'!P$35,FALSE)</f>
        <v>4.0814070492244236E-55</v>
      </c>
    </row>
    <row r="764" spans="1:3" x14ac:dyDescent="0.35">
      <c r="A764">
        <f t="shared" si="24"/>
        <v>26.200000000000546</v>
      </c>
      <c r="B764">
        <f t="shared" si="23"/>
        <v>239064684810.12708</v>
      </c>
      <c r="C764">
        <f>_xlfn.NORM.DIST(A764,'Raw-data'!P$34,'Raw-data'!P$35,FALSE)</f>
        <v>1.5031350492853015E-55</v>
      </c>
    </row>
    <row r="765" spans="1:3" x14ac:dyDescent="0.35">
      <c r="A765">
        <f t="shared" si="24"/>
        <v>26.300000000000548</v>
      </c>
      <c r="B765">
        <f t="shared" si="23"/>
        <v>264207337191.07385</v>
      </c>
      <c r="C765">
        <f>_xlfn.NORM.DIST(A765,'Raw-data'!P$34,'Raw-data'!P$35,FALSE)</f>
        <v>5.5137089812553878E-56</v>
      </c>
    </row>
    <row r="766" spans="1:3" x14ac:dyDescent="0.35">
      <c r="A766">
        <f t="shared" si="24"/>
        <v>26.400000000000549</v>
      </c>
      <c r="B766">
        <f t="shared" si="23"/>
        <v>291994265405.78168</v>
      </c>
      <c r="C766">
        <f>_xlfn.NORM.DIST(A766,'Raw-data'!P$34,'Raw-data'!P$35,FALSE)</f>
        <v>2.0144079431609603E-56</v>
      </c>
    </row>
    <row r="767" spans="1:3" x14ac:dyDescent="0.35">
      <c r="A767">
        <f t="shared" si="24"/>
        <v>26.500000000000551</v>
      </c>
      <c r="B767">
        <f t="shared" si="23"/>
        <v>322703570371.33252</v>
      </c>
      <c r="C767">
        <f>_xlfn.NORM.DIST(A767,'Raw-data'!P$34,'Raw-data'!P$35,FALSE)</f>
        <v>7.3300807277935313E-57</v>
      </c>
    </row>
    <row r="768" spans="1:3" x14ac:dyDescent="0.35">
      <c r="A768">
        <f t="shared" si="24"/>
        <v>26.600000000000552</v>
      </c>
      <c r="B768">
        <f t="shared" si="23"/>
        <v>356642601133.57544</v>
      </c>
      <c r="C768">
        <f>_xlfn.NORM.DIST(A768,'Raw-data'!P$34,'Raw-data'!P$35,FALSE)</f>
        <v>2.6566102077902914E-57</v>
      </c>
    </row>
    <row r="769" spans="1:3" x14ac:dyDescent="0.35">
      <c r="A769">
        <f t="shared" si="24"/>
        <v>26.700000000000554</v>
      </c>
      <c r="B769">
        <f t="shared" si="23"/>
        <v>394151030919.68115</v>
      </c>
      <c r="C769">
        <f>_xlfn.NORM.DIST(A769,'Raw-data'!P$34,'Raw-data'!P$35,FALSE)</f>
        <v>9.5896921031314734E-58</v>
      </c>
    </row>
    <row r="770" spans="1:3" x14ac:dyDescent="0.35">
      <c r="A770">
        <f t="shared" si="24"/>
        <v>26.800000000000555</v>
      </c>
      <c r="B770">
        <f t="shared" si="23"/>
        <v>435604256701.96759</v>
      </c>
      <c r="C770">
        <f>_xlfn.NORM.DIST(A770,'Raw-data'!P$34,'Raw-data'!P$35,FALSE)</f>
        <v>3.4477775457354505E-58</v>
      </c>
    </row>
    <row r="771" spans="1:3" x14ac:dyDescent="0.35">
      <c r="A771">
        <f t="shared" si="24"/>
        <v>26.900000000000556</v>
      </c>
      <c r="B771">
        <f t="shared" ref="B771:B834" si="25">EXP(A771)</f>
        <v>481417156296.9743</v>
      </c>
      <c r="C771">
        <f>_xlfn.NORM.DIST(A771,'Raw-data'!P$34,'Raw-data'!P$35,FALSE)</f>
        <v>1.2346150234215341E-58</v>
      </c>
    </row>
    <row r="772" spans="1:3" x14ac:dyDescent="0.35">
      <c r="A772">
        <f t="shared" si="24"/>
        <v>27.000000000000558</v>
      </c>
      <c r="B772">
        <f t="shared" si="25"/>
        <v>532048240602.0954</v>
      </c>
      <c r="C772">
        <f>_xlfn.NORM.DIST(A772,'Raw-data'!P$34,'Raw-data'!P$35,FALSE)</f>
        <v>4.4033339616161805E-59</v>
      </c>
    </row>
    <row r="773" spans="1:3" x14ac:dyDescent="0.35">
      <c r="A773">
        <f t="shared" si="24"/>
        <v>27.100000000000559</v>
      </c>
      <c r="B773">
        <f t="shared" si="25"/>
        <v>588004242526.75159</v>
      </c>
      <c r="C773">
        <f>_xlfn.NORM.DIST(A773,'Raw-data'!P$34,'Raw-data'!P$35,FALSE)</f>
        <v>1.5641897633163789E-59</v>
      </c>
    </row>
    <row r="774" spans="1:3" x14ac:dyDescent="0.35">
      <c r="A774">
        <f t="shared" si="24"/>
        <v>27.200000000000561</v>
      </c>
      <c r="B774">
        <f t="shared" si="25"/>
        <v>649845188545.66675</v>
      </c>
      <c r="C774">
        <f>_xlfn.NORM.DIST(A774,'Raw-data'!P$34,'Raw-data'!P$35,FALSE)</f>
        <v>5.5342019224834666E-60</v>
      </c>
    </row>
    <row r="775" spans="1:3" x14ac:dyDescent="0.35">
      <c r="A775">
        <f t="shared" si="24"/>
        <v>27.300000000000562</v>
      </c>
      <c r="B775">
        <f t="shared" si="25"/>
        <v>718190003632.05798</v>
      </c>
      <c r="C775">
        <f>_xlfn.NORM.DIST(A775,'Raw-data'!P$34,'Raw-data'!P$35,FALSE)</f>
        <v>1.9501962159851954E-60</v>
      </c>
    </row>
    <row r="776" spans="1:3" x14ac:dyDescent="0.35">
      <c r="A776">
        <f t="shared" si="24"/>
        <v>27.400000000000563</v>
      </c>
      <c r="B776">
        <f t="shared" si="25"/>
        <v>793722705666.79529</v>
      </c>
      <c r="C776">
        <f>_xlfn.NORM.DIST(A776,'Raw-data'!P$34,'Raw-data'!P$35,FALSE)</f>
        <v>6.8447779681403428E-61</v>
      </c>
    </row>
    <row r="777" spans="1:3" x14ac:dyDescent="0.35">
      <c r="A777">
        <f t="shared" si="24"/>
        <v>27.500000000000565</v>
      </c>
      <c r="B777">
        <f t="shared" si="25"/>
        <v>877199251319.2605</v>
      </c>
      <c r="C777">
        <f>_xlfn.NORM.DIST(A777,'Raw-data'!P$34,'Raw-data'!P$35,FALSE)</f>
        <v>2.3927546427328386E-61</v>
      </c>
    </row>
    <row r="778" spans="1:3" x14ac:dyDescent="0.35">
      <c r="A778">
        <f t="shared" si="24"/>
        <v>27.600000000000566</v>
      </c>
      <c r="B778">
        <f t="shared" si="25"/>
        <v>969455101915.77917</v>
      </c>
      <c r="C778">
        <f>_xlfn.NORM.DIST(A778,'Raw-data'!P$34,'Raw-data'!P$35,FALSE)</f>
        <v>8.330953629657171E-62</v>
      </c>
    </row>
    <row r="779" spans="1:3" x14ac:dyDescent="0.35">
      <c r="A779">
        <f t="shared" si="24"/>
        <v>27.700000000000568</v>
      </c>
      <c r="B779">
        <f t="shared" si="25"/>
        <v>1071413585017.3838</v>
      </c>
      <c r="C779">
        <f>_xlfn.NORM.DIST(A779,'Raw-data'!P$34,'Raw-data'!P$35,FALSE)</f>
        <v>2.8890097917390154E-62</v>
      </c>
    </row>
    <row r="780" spans="1:3" x14ac:dyDescent="0.35">
      <c r="A780">
        <f t="shared" si="24"/>
        <v>27.800000000000569</v>
      </c>
      <c r="B780">
        <f t="shared" si="25"/>
        <v>1184095135392.3845</v>
      </c>
      <c r="C780">
        <f>_xlfn.NORM.DIST(A780,'Raw-data'!P$34,'Raw-data'!P$35,FALSE)</f>
        <v>9.9784034030291225E-63</v>
      </c>
    </row>
    <row r="781" spans="1:3" x14ac:dyDescent="0.35">
      <c r="A781">
        <f t="shared" si="24"/>
        <v>27.900000000000571</v>
      </c>
      <c r="B781">
        <f t="shared" si="25"/>
        <v>1308627507870.5117</v>
      </c>
      <c r="C781">
        <f>_xlfn.NORM.DIST(A781,'Raw-data'!P$34,'Raw-data'!P$35,FALSE)</f>
        <v>3.4326604647083232E-63</v>
      </c>
    </row>
    <row r="782" spans="1:3" x14ac:dyDescent="0.35">
      <c r="A782">
        <f t="shared" si="24"/>
        <v>28.000000000000572</v>
      </c>
      <c r="B782">
        <f t="shared" si="25"/>
        <v>1446257064292.3025</v>
      </c>
      <c r="C782">
        <f>_xlfn.NORM.DIST(A782,'Raw-data'!P$34,'Raw-data'!P$35,FALSE)</f>
        <v>1.1761382814219307E-63</v>
      </c>
    </row>
    <row r="783" spans="1:3" x14ac:dyDescent="0.35">
      <c r="A783">
        <f t="shared" si="24"/>
        <v>28.100000000000573</v>
      </c>
      <c r="B783">
        <f t="shared" si="25"/>
        <v>1598361247517.3171</v>
      </c>
      <c r="C783">
        <f>_xlfn.NORM.DIST(A783,'Raw-data'!P$34,'Raw-data'!P$35,FALSE)</f>
        <v>4.0136885589434189E-64</v>
      </c>
    </row>
    <row r="784" spans="1:3" x14ac:dyDescent="0.35">
      <c r="A784">
        <f t="shared" si="24"/>
        <v>28.200000000000575</v>
      </c>
      <c r="B784">
        <f t="shared" si="25"/>
        <v>1766462367335.2532</v>
      </c>
      <c r="C784">
        <f>_xlfn.NORM.DIST(A784,'Raw-data'!P$34,'Raw-data'!P$35,FALSE)</f>
        <v>1.364227193608155E-64</v>
      </c>
    </row>
    <row r="785" spans="1:3" x14ac:dyDescent="0.35">
      <c r="A785">
        <f t="shared" si="24"/>
        <v>28.300000000000576</v>
      </c>
      <c r="B785">
        <f t="shared" si="25"/>
        <v>1952242836253.9866</v>
      </c>
      <c r="C785">
        <f>_xlfn.NORM.DIST(A785,'Raw-data'!P$34,'Raw-data'!P$35,FALSE)</f>
        <v>4.6183567876304339E-65</v>
      </c>
    </row>
    <row r="786" spans="1:3" x14ac:dyDescent="0.35">
      <c r="A786">
        <f t="shared" si="24"/>
        <v>28.400000000000578</v>
      </c>
      <c r="B786">
        <f t="shared" si="25"/>
        <v>2157562007649.4275</v>
      </c>
      <c r="C786">
        <f>_xlfn.NORM.DIST(A786,'Raw-data'!P$34,'Raw-data'!P$35,FALSE)</f>
        <v>1.5572057788414843E-65</v>
      </c>
    </row>
    <row r="787" spans="1:3" x14ac:dyDescent="0.35">
      <c r="A787">
        <f t="shared" si="24"/>
        <v>28.500000000000579</v>
      </c>
      <c r="B787">
        <f t="shared" si="25"/>
        <v>2384474784799.0586</v>
      </c>
      <c r="C787">
        <f>_xlfn.NORM.DIST(A787,'Raw-data'!P$34,'Raw-data'!P$35,FALSE)</f>
        <v>5.2295254336088456E-66</v>
      </c>
    </row>
    <row r="788" spans="1:3" x14ac:dyDescent="0.35">
      <c r="A788">
        <f t="shared" si="24"/>
        <v>28.600000000000581</v>
      </c>
      <c r="B788">
        <f t="shared" si="25"/>
        <v>2635252187044.6118</v>
      </c>
      <c r="C788">
        <f>_xlfn.NORM.DIST(A788,'Raw-data'!P$34,'Raw-data'!P$35,FALSE)</f>
        <v>1.7491872348955269E-66</v>
      </c>
    </row>
    <row r="789" spans="1:3" x14ac:dyDescent="0.35">
      <c r="A789">
        <f t="shared" si="24"/>
        <v>28.700000000000582</v>
      </c>
      <c r="B789">
        <f t="shared" si="25"/>
        <v>2912404078916.9561</v>
      </c>
      <c r="C789">
        <f>_xlfn.NORM.DIST(A789,'Raw-data'!P$34,'Raw-data'!P$35,FALSE)</f>
        <v>5.8273092476920386E-67</v>
      </c>
    </row>
    <row r="790" spans="1:3" x14ac:dyDescent="0.35">
      <c r="A790">
        <f t="shared" si="24"/>
        <v>28.800000000000583</v>
      </c>
      <c r="B790">
        <f t="shared" si="25"/>
        <v>3218704289703.918</v>
      </c>
      <c r="C790">
        <f>_xlfn.NORM.DIST(A790,'Raw-data'!P$34,'Raw-data'!P$35,FALSE)</f>
        <v>1.9335596742972752E-67</v>
      </c>
    </row>
    <row r="791" spans="1:3" x14ac:dyDescent="0.35">
      <c r="A791">
        <f t="shared" si="24"/>
        <v>28.900000000000585</v>
      </c>
      <c r="B791">
        <f t="shared" si="25"/>
        <v>3557218374866.1089</v>
      </c>
      <c r="C791">
        <f>_xlfn.NORM.DIST(A791,'Raw-data'!P$34,'Raw-data'!P$35,FALSE)</f>
        <v>6.3900585996996361E-68</v>
      </c>
    </row>
    <row r="792" spans="1:3" x14ac:dyDescent="0.35">
      <c r="A792">
        <f t="shared" si="24"/>
        <v>29.000000000000586</v>
      </c>
      <c r="B792">
        <f t="shared" si="25"/>
        <v>3931334297146.3467</v>
      </c>
      <c r="C792">
        <f>_xlfn.NORM.DIST(A792,'Raw-data'!P$34,'Raw-data'!P$35,FALSE)</f>
        <v>2.1033417807487166E-68</v>
      </c>
    </row>
    <row r="793" spans="1:3" x14ac:dyDescent="0.35">
      <c r="A793">
        <f t="shared" si="24"/>
        <v>29.100000000000588</v>
      </c>
      <c r="B793">
        <f t="shared" si="25"/>
        <v>4344796334439.5151</v>
      </c>
      <c r="C793">
        <f>_xlfn.NORM.DIST(A793,'Raw-data'!P$34,'Raw-data'!P$35,FALSE)</f>
        <v>6.8956086160419553E-69</v>
      </c>
    </row>
    <row r="794" spans="1:3" x14ac:dyDescent="0.35">
      <c r="A794">
        <f t="shared" si="24"/>
        <v>29.200000000000589</v>
      </c>
      <c r="B794">
        <f t="shared" si="25"/>
        <v>4801742553784.2344</v>
      </c>
      <c r="C794">
        <f>_xlfn.NORM.DIST(A794,'Raw-data'!P$34,'Raw-data'!P$35,FALSE)</f>
        <v>2.2516096721075743E-69</v>
      </c>
    </row>
    <row r="795" spans="1:3" x14ac:dyDescent="0.35">
      <c r="A795">
        <f t="shared" si="24"/>
        <v>29.30000000000059</v>
      </c>
      <c r="B795">
        <f t="shared" si="25"/>
        <v>5306746226528.6348</v>
      </c>
      <c r="C795">
        <f>_xlfn.NORM.DIST(A795,'Raw-data'!P$34,'Raw-data'!P$35,FALSE)</f>
        <v>7.3227018951990846E-70</v>
      </c>
    </row>
    <row r="796" spans="1:3" x14ac:dyDescent="0.35">
      <c r="A796">
        <f t="shared" si="24"/>
        <v>29.400000000000592</v>
      </c>
      <c r="B796">
        <f t="shared" si="25"/>
        <v>5864861599167.1377</v>
      </c>
      <c r="C796">
        <f>_xlfn.NORM.DIST(A796,'Raw-data'!P$34,'Raw-data'!P$35,FALSE)</f>
        <v>2.3719599428114998E-70</v>
      </c>
    </row>
    <row r="797" spans="1:3" x14ac:dyDescent="0.35">
      <c r="A797">
        <f t="shared" si="24"/>
        <v>29.500000000000593</v>
      </c>
      <c r="B797">
        <f t="shared" si="25"/>
        <v>6481674477938.166</v>
      </c>
      <c r="C797">
        <f>_xlfn.NORM.DIST(A797,'Raw-data'!P$34,'Raw-data'!P$35,FALSE)</f>
        <v>7.6524604453686502E-71</v>
      </c>
    </row>
    <row r="798" spans="1:3" x14ac:dyDescent="0.35">
      <c r="A798">
        <f t="shared" si="24"/>
        <v>29.600000000000595</v>
      </c>
      <c r="B798">
        <f t="shared" si="25"/>
        <v>7163358133450.4268</v>
      </c>
      <c r="C798">
        <f>_xlfn.NORM.DIST(A798,'Raw-data'!P$34,'Raw-data'!P$35,FALSE)</f>
        <v>2.4589663377546676E-71</v>
      </c>
    </row>
    <row r="799" spans="1:3" x14ac:dyDescent="0.35">
      <c r="A799">
        <f t="shared" si="24"/>
        <v>29.700000000000596</v>
      </c>
      <c r="B799">
        <f t="shared" si="25"/>
        <v>7916735084850.0771</v>
      </c>
      <c r="C799">
        <f>_xlfn.NORM.DIST(A799,'Raw-data'!P$34,'Raw-data'!P$35,FALSE)</f>
        <v>7.8697660230555345E-72</v>
      </c>
    </row>
    <row r="800" spans="1:3" x14ac:dyDescent="0.35">
      <c r="A800">
        <f t="shared" si="24"/>
        <v>29.800000000000598</v>
      </c>
      <c r="B800">
        <f t="shared" si="25"/>
        <v>8749345381885.4619</v>
      </c>
      <c r="C800">
        <f>_xlfn.NORM.DIST(A800,'Raw-data'!P$34,'Raw-data'!P$35,FALSE)</f>
        <v>2.5085849043636213E-72</v>
      </c>
    </row>
    <row r="801" spans="1:3" x14ac:dyDescent="0.35">
      <c r="A801">
        <f t="shared" si="24"/>
        <v>29.900000000000599</v>
      </c>
      <c r="B801">
        <f t="shared" si="25"/>
        <v>9669522068259.2969</v>
      </c>
      <c r="C801">
        <f>_xlfn.NORM.DIST(A801,'Raw-data'!P$34,'Raw-data'!P$35,FALSE)</f>
        <v>7.9644086542480565E-73</v>
      </c>
    </row>
    <row r="802" spans="1:3" x14ac:dyDescent="0.35">
      <c r="A802">
        <f t="shared" si="24"/>
        <v>30.0000000000006</v>
      </c>
      <c r="B802">
        <f t="shared" si="25"/>
        <v>10686474581530.879</v>
      </c>
      <c r="C802">
        <f>_xlfn.NORM.DIST(A802,'Raw-data'!P$34,'Raw-data'!P$35,FALSE)</f>
        <v>2.518465545074716E-73</v>
      </c>
    </row>
    <row r="803" spans="1:3" x14ac:dyDescent="0.35">
      <c r="A803">
        <f t="shared" si="24"/>
        <v>30.100000000000602</v>
      </c>
      <c r="B803">
        <f t="shared" si="25"/>
        <v>11810380924262.57</v>
      </c>
      <c r="C803">
        <f>_xlfn.NORM.DIST(A803,'Raw-data'!P$34,'Raw-data'!P$35,FALSE)</f>
        <v>7.93188189163559E-74</v>
      </c>
    </row>
    <row r="804" spans="1:3" x14ac:dyDescent="0.35">
      <c r="A804">
        <f t="shared" si="24"/>
        <v>30.200000000000603</v>
      </c>
      <c r="B804">
        <f t="shared" si="25"/>
        <v>13052489528890.398</v>
      </c>
      <c r="C804">
        <f>_xlfn.NORM.DIST(A804,'Raw-data'!P$34,'Raw-data'!P$35,FALSE)</f>
        <v>2.4881365498702529E-74</v>
      </c>
    </row>
    <row r="805" spans="1:3" x14ac:dyDescent="0.35">
      <c r="A805">
        <f t="shared" si="24"/>
        <v>30.300000000000605</v>
      </c>
      <c r="B805">
        <f t="shared" si="25"/>
        <v>14425231835816.6</v>
      </c>
      <c r="C805">
        <f>_xlfn.NORM.DIST(A805,'Raw-data'!P$34,'Raw-data'!P$35,FALSE)</f>
        <v>7.7737385485106359E-75</v>
      </c>
    </row>
    <row r="806" spans="1:3" x14ac:dyDescent="0.35">
      <c r="A806">
        <f t="shared" si="24"/>
        <v>30.400000000000606</v>
      </c>
      <c r="B806">
        <f t="shared" si="25"/>
        <v>15942346711443.514</v>
      </c>
      <c r="C806">
        <f>_xlfn.NORM.DIST(A806,'Raw-data'!P$34,'Raw-data'!P$35,FALSE)</f>
        <v>2.4190419302313584E-75</v>
      </c>
    </row>
    <row r="807" spans="1:3" x14ac:dyDescent="0.35">
      <c r="A807">
        <f t="shared" ref="A807:A870" si="26">A806+0.1</f>
        <v>30.500000000000608</v>
      </c>
      <c r="B807">
        <f t="shared" si="25"/>
        <v>17619017951366.336</v>
      </c>
      <c r="C807">
        <f>_xlfn.NORM.DIST(A807,'Raw-data'!P$34,'Raw-data'!P$35,FALSE)</f>
        <v>7.4974678031050316E-76</v>
      </c>
    </row>
    <row r="808" spans="1:3" x14ac:dyDescent="0.35">
      <c r="A808">
        <f t="shared" si="26"/>
        <v>30.600000000000609</v>
      </c>
      <c r="B808">
        <f t="shared" si="25"/>
        <v>19472026244902.875</v>
      </c>
      <c r="C808">
        <f>_xlfn.NORM.DIST(A808,'Raw-data'!P$34,'Raw-data'!P$35,FALSE)</f>
        <v>2.3144274396109048E-76</v>
      </c>
    </row>
    <row r="809" spans="1:3" x14ac:dyDescent="0.35">
      <c r="A809">
        <f t="shared" si="26"/>
        <v>30.70000000000061</v>
      </c>
      <c r="B809">
        <f t="shared" si="25"/>
        <v>21519917121872.449</v>
      </c>
      <c r="C809">
        <f>_xlfn.NORM.DIST(A809,'Raw-data'!P$34,'Raw-data'!P$35,FALSE)</f>
        <v>7.1159072183666188E-77</v>
      </c>
    </row>
    <row r="810" spans="1:3" x14ac:dyDescent="0.35">
      <c r="A810">
        <f t="shared" si="26"/>
        <v>30.800000000000612</v>
      </c>
      <c r="B810">
        <f t="shared" si="25"/>
        <v>23783186562491.656</v>
      </c>
      <c r="C810">
        <f>_xlfn.NORM.DIST(A810,'Raw-data'!P$34,'Raw-data'!P$35,FALSE)</f>
        <v>2.1790878093424669E-77</v>
      </c>
    </row>
    <row r="811" spans="1:3" x14ac:dyDescent="0.35">
      <c r="A811">
        <f t="shared" si="26"/>
        <v>30.900000000000613</v>
      </c>
      <c r="B811">
        <f t="shared" si="25"/>
        <v>26284486128033.348</v>
      </c>
      <c r="C811">
        <f>_xlfn.NORM.DIST(A811,'Raw-data'!P$34,'Raw-data'!P$35,FALSE)</f>
        <v>6.6462539641839727E-78</v>
      </c>
    </row>
    <row r="812" spans="1:3" x14ac:dyDescent="0.35">
      <c r="A812">
        <f t="shared" si="26"/>
        <v>31.000000000000615</v>
      </c>
      <c r="B812">
        <f t="shared" si="25"/>
        <v>29048849665265.277</v>
      </c>
      <c r="C812">
        <f>_xlfn.NORM.DIST(A812,'Raw-data'!P$34,'Raw-data'!P$35,FALSE)</f>
        <v>2.0190026113070636E-78</v>
      </c>
    </row>
    <row r="813" spans="1:3" x14ac:dyDescent="0.35">
      <c r="A813">
        <f t="shared" si="26"/>
        <v>31.100000000000616</v>
      </c>
      <c r="B813">
        <f t="shared" si="25"/>
        <v>32103943853602.742</v>
      </c>
      <c r="C813">
        <f>_xlfn.NORM.DIST(A813,'Raw-data'!P$34,'Raw-data'!P$35,FALSE)</f>
        <v>6.1087812814883092E-79</v>
      </c>
    </row>
    <row r="814" spans="1:3" x14ac:dyDescent="0.35">
      <c r="A814">
        <f t="shared" si="26"/>
        <v>31.200000000000617</v>
      </c>
      <c r="B814">
        <f t="shared" si="25"/>
        <v>35480345102535.242</v>
      </c>
      <c r="C814">
        <f>_xlfn.NORM.DIST(A814,'Raw-data'!P$34,'Raw-data'!P$35,FALSE)</f>
        <v>1.8408992393633462E-79</v>
      </c>
    </row>
    <row r="815" spans="1:3" x14ac:dyDescent="0.35">
      <c r="A815">
        <f t="shared" si="26"/>
        <v>31.300000000000619</v>
      </c>
      <c r="B815">
        <f t="shared" si="25"/>
        <v>39211845570609.734</v>
      </c>
      <c r="C815">
        <f>_xlfn.NORM.DIST(A815,'Raw-data'!P$34,'Raw-data'!P$35,FALSE)</f>
        <v>5.5253934385377001E-80</v>
      </c>
    </row>
    <row r="816" spans="1:3" x14ac:dyDescent="0.35">
      <c r="A816">
        <f t="shared" si="26"/>
        <v>31.40000000000062</v>
      </c>
      <c r="B816">
        <f t="shared" si="25"/>
        <v>43335791368711.336</v>
      </c>
      <c r="C816">
        <f>_xlfn.NORM.DIST(A816,'Raw-data'!P$34,'Raw-data'!P$35,FALSE)</f>
        <v>1.6517873811483782E-80</v>
      </c>
    </row>
    <row r="817" spans="1:3" x14ac:dyDescent="0.35">
      <c r="A817">
        <f t="shared" si="26"/>
        <v>31.500000000000622</v>
      </c>
      <c r="B817">
        <f t="shared" si="25"/>
        <v>47893456332493.5</v>
      </c>
      <c r="C817">
        <f>_xlfn.NORM.DIST(A817,'Raw-data'!P$34,'Raw-data'!P$35,FALSE)</f>
        <v>4.9181619711814145E-81</v>
      </c>
    </row>
    <row r="818" spans="1:3" x14ac:dyDescent="0.35">
      <c r="A818">
        <f t="shared" si="26"/>
        <v>31.600000000000623</v>
      </c>
      <c r="B818">
        <f t="shared" si="25"/>
        <v>52930455104797.859</v>
      </c>
      <c r="C818">
        <f>_xlfn.NORM.DIST(A818,'Raw-data'!P$34,'Raw-data'!P$35,FALSE)</f>
        <v>1.4585094850254355E-81</v>
      </c>
    </row>
    <row r="819" spans="1:3" x14ac:dyDescent="0.35">
      <c r="A819">
        <f t="shared" si="26"/>
        <v>31.700000000000625</v>
      </c>
      <c r="B819">
        <f t="shared" si="25"/>
        <v>58497199662331.383</v>
      </c>
      <c r="C819">
        <f>_xlfn.NORM.DIST(A819,'Raw-data'!P$34,'Raw-data'!P$35,FALSE)</f>
        <v>4.307977587714434E-82</v>
      </c>
    </row>
    <row r="820" spans="1:3" x14ac:dyDescent="0.35">
      <c r="A820">
        <f t="shared" si="26"/>
        <v>31.800000000000626</v>
      </c>
      <c r="B820">
        <f t="shared" si="25"/>
        <v>64649403855673.328</v>
      </c>
      <c r="C820">
        <f>_xlfn.NORM.DIST(A820,'Raw-data'!P$34,'Raw-data'!P$35,FALSE)</f>
        <v>1.2673464704391489E-82</v>
      </c>
    </row>
    <row r="821" spans="1:3" x14ac:dyDescent="0.35">
      <c r="A821">
        <f t="shared" si="26"/>
        <v>31.900000000000627</v>
      </c>
      <c r="B821">
        <f t="shared" si="25"/>
        <v>71448641012217.906</v>
      </c>
      <c r="C821">
        <f>_xlfn.NORM.DIST(A821,'Raw-data'!P$34,'Raw-data'!P$35,FALSE)</f>
        <v>3.7134281998103964E-83</v>
      </c>
    </row>
    <row r="822" spans="1:3" x14ac:dyDescent="0.35">
      <c r="A822">
        <f t="shared" si="26"/>
        <v>32.000000000000625</v>
      </c>
      <c r="B822">
        <f t="shared" si="25"/>
        <v>78962960182730.063</v>
      </c>
      <c r="C822">
        <f>_xlfn.NORM.DIST(A822,'Raw-data'!P$34,'Raw-data'!P$35,FALSE)</f>
        <v>1.0837084248155413E-83</v>
      </c>
    </row>
    <row r="823" spans="1:3" x14ac:dyDescent="0.35">
      <c r="A823">
        <f t="shared" si="26"/>
        <v>32.100000000000627</v>
      </c>
      <c r="B823">
        <f t="shared" si="25"/>
        <v>87267567199118.719</v>
      </c>
      <c r="C823">
        <f>_xlfn.NORM.DIST(A823,'Raw-data'!P$34,'Raw-data'!P$35,FALSE)</f>
        <v>3.1499786854806226E-84</v>
      </c>
    </row>
    <row r="824" spans="1:3" x14ac:dyDescent="0.35">
      <c r="A824">
        <f t="shared" si="26"/>
        <v>32.200000000000628</v>
      </c>
      <c r="B824">
        <f t="shared" si="25"/>
        <v>96445577359678.453</v>
      </c>
      <c r="C824">
        <f>_xlfn.NORM.DIST(A824,'Raw-data'!P$34,'Raw-data'!P$35,FALSE)</f>
        <v>9.11927951870169E-85</v>
      </c>
    </row>
    <row r="825" spans="1:3" x14ac:dyDescent="0.35">
      <c r="A825">
        <f t="shared" si="26"/>
        <v>32.30000000000063</v>
      </c>
      <c r="B825">
        <f t="shared" si="25"/>
        <v>106588847274931.88</v>
      </c>
      <c r="C825">
        <f>_xlfn.NORM.DIST(A825,'Raw-data'!P$34,'Raw-data'!P$35,FALSE)</f>
        <v>2.6294879636618088E-85</v>
      </c>
    </row>
    <row r="826" spans="1:3" x14ac:dyDescent="0.35">
      <c r="A826">
        <f t="shared" si="26"/>
        <v>32.400000000000631</v>
      </c>
      <c r="B826">
        <f t="shared" si="25"/>
        <v>117798894199461.63</v>
      </c>
      <c r="C826">
        <f>_xlfn.NORM.DIST(A826,'Raw-data'!P$34,'Raw-data'!P$35,FALSE)</f>
        <v>7.5516107105661978E-86</v>
      </c>
    </row>
    <row r="827" spans="1:3" x14ac:dyDescent="0.35">
      <c r="A827">
        <f t="shared" si="26"/>
        <v>32.500000000000632</v>
      </c>
      <c r="B827">
        <f t="shared" si="25"/>
        <v>130187912050715.27</v>
      </c>
      <c r="C827">
        <f>_xlfn.NORM.DIST(A827,'Raw-data'!P$34,'Raw-data'!P$35,FALSE)</f>
        <v>2.1600596649238203E-86</v>
      </c>
    </row>
    <row r="828" spans="1:3" x14ac:dyDescent="0.35">
      <c r="A828">
        <f t="shared" si="26"/>
        <v>32.600000000000634</v>
      </c>
      <c r="B828">
        <f t="shared" si="25"/>
        <v>143879894283440.88</v>
      </c>
      <c r="C828">
        <f>_xlfn.NORM.DIST(A828,'Raw-data'!P$34,'Raw-data'!P$35,FALSE)</f>
        <v>6.1538888513219345E-87</v>
      </c>
    </row>
    <row r="829" spans="1:3" x14ac:dyDescent="0.35">
      <c r="A829">
        <f t="shared" si="26"/>
        <v>32.700000000000635</v>
      </c>
      <c r="B829">
        <f t="shared" si="25"/>
        <v>159011874857857.69</v>
      </c>
      <c r="C829">
        <f>_xlfn.NORM.DIST(A829,'Raw-data'!P$34,'Raw-data'!P$35,FALSE)</f>
        <v>1.7461891909912961E-87</v>
      </c>
    </row>
    <row r="830" spans="1:3" x14ac:dyDescent="0.35">
      <c r="A830">
        <f t="shared" si="26"/>
        <v>32.800000000000637</v>
      </c>
      <c r="B830">
        <f t="shared" si="25"/>
        <v>175735299721588.81</v>
      </c>
      <c r="C830">
        <f>_xlfn.NORM.DIST(A830,'Raw-data'!P$34,'Raw-data'!P$35,FALSE)</f>
        <v>4.93504014913408E-88</v>
      </c>
    </row>
    <row r="831" spans="1:3" x14ac:dyDescent="0.35">
      <c r="A831">
        <f t="shared" si="26"/>
        <v>32.900000000000638</v>
      </c>
      <c r="B831">
        <f t="shared" si="25"/>
        <v>194217542531607.69</v>
      </c>
      <c r="C831">
        <f>_xlfn.NORM.DIST(A831,'Raw-data'!P$34,'Raw-data'!P$35,FALSE)</f>
        <v>1.3891458054536724E-88</v>
      </c>
    </row>
    <row r="832" spans="1:3" x14ac:dyDescent="0.35">
      <c r="A832">
        <f t="shared" si="26"/>
        <v>33.000000000000639</v>
      </c>
      <c r="B832">
        <f t="shared" si="25"/>
        <v>214643579786053.31</v>
      </c>
      <c r="C832">
        <f>_xlfn.NORM.DIST(A832,'Raw-data'!P$34,'Raw-data'!P$35,FALSE)</f>
        <v>3.8945987541612107E-89</v>
      </c>
    </row>
    <row r="833" spans="1:3" x14ac:dyDescent="0.35">
      <c r="A833">
        <f t="shared" si="26"/>
        <v>33.100000000000641</v>
      </c>
      <c r="B833">
        <f t="shared" si="25"/>
        <v>237217842131196.41</v>
      </c>
      <c r="C833">
        <f>_xlfn.NORM.DIST(A833,'Raw-data'!P$34,'Raw-data'!P$35,FALSE)</f>
        <v>1.0875152515184662E-89</v>
      </c>
    </row>
    <row r="834" spans="1:3" x14ac:dyDescent="0.35">
      <c r="A834">
        <f t="shared" si="26"/>
        <v>33.200000000000642</v>
      </c>
      <c r="B834">
        <f t="shared" si="25"/>
        <v>262166260372058.75</v>
      </c>
      <c r="C834">
        <f>_xlfn.NORM.DIST(A834,'Raw-data'!P$34,'Raw-data'!P$35,FALSE)</f>
        <v>3.0245846170975882E-90</v>
      </c>
    </row>
    <row r="835" spans="1:3" x14ac:dyDescent="0.35">
      <c r="A835">
        <f t="shared" si="26"/>
        <v>33.300000000000644</v>
      </c>
      <c r="B835">
        <f t="shared" ref="B835:B898" si="27">EXP(A835)</f>
        <v>289738526663847.88</v>
      </c>
      <c r="C835">
        <f>_xlfn.NORM.DIST(A835,'Raw-data'!P$34,'Raw-data'!P$35,FALSE)</f>
        <v>8.3782606792616148E-91</v>
      </c>
    </row>
    <row r="836" spans="1:3" x14ac:dyDescent="0.35">
      <c r="A836">
        <f t="shared" si="26"/>
        <v>33.400000000000645</v>
      </c>
      <c r="B836">
        <f t="shared" si="27"/>
        <v>320210593514970.69</v>
      </c>
      <c r="C836">
        <f>_xlfn.NORM.DIST(A836,'Raw-data'!P$34,'Raw-data'!P$35,FALSE)</f>
        <v>2.3115311245162838E-91</v>
      </c>
    </row>
    <row r="837" spans="1:3" x14ac:dyDescent="0.35">
      <c r="A837">
        <f t="shared" si="26"/>
        <v>33.500000000000647</v>
      </c>
      <c r="B837">
        <f t="shared" si="27"/>
        <v>353887435612488.69</v>
      </c>
      <c r="C837">
        <f>_xlfn.NORM.DIST(A837,'Raw-data'!P$34,'Raw-data'!P$35,FALSE)</f>
        <v>6.3518958622861623E-92</v>
      </c>
    </row>
    <row r="838" spans="1:3" x14ac:dyDescent="0.35">
      <c r="A838">
        <f t="shared" si="26"/>
        <v>33.600000000000648</v>
      </c>
      <c r="B838">
        <f t="shared" si="27"/>
        <v>391106102111291.31</v>
      </c>
      <c r="C838">
        <f>_xlfn.NORM.DIST(A838,'Raw-data'!P$34,'Raw-data'!P$35,FALSE)</f>
        <v>1.738460150629491E-92</v>
      </c>
    </row>
    <row r="839" spans="1:3" x14ac:dyDescent="0.35">
      <c r="A839">
        <f t="shared" si="26"/>
        <v>33.700000000000649</v>
      </c>
      <c r="B839">
        <f t="shared" si="27"/>
        <v>432239089935324.44</v>
      </c>
      <c r="C839">
        <f>_xlfn.NORM.DIST(A839,'Raw-data'!P$34,'Raw-data'!P$35,FALSE)</f>
        <v>4.738968893052558E-93</v>
      </c>
    </row>
    <row r="840" spans="1:3" x14ac:dyDescent="0.35">
      <c r="A840">
        <f t="shared" si="26"/>
        <v>33.800000000000651</v>
      </c>
      <c r="B840">
        <f t="shared" si="27"/>
        <v>477698071852005.63</v>
      </c>
      <c r="C840">
        <f>_xlfn.NORM.DIST(A840,'Raw-data'!P$34,'Raw-data'!P$35,FALSE)</f>
        <v>1.2866508842727759E-93</v>
      </c>
    </row>
    <row r="841" spans="1:3" x14ac:dyDescent="0.35">
      <c r="A841">
        <f t="shared" si="26"/>
        <v>33.900000000000652</v>
      </c>
      <c r="B841">
        <f t="shared" si="27"/>
        <v>527938016631648.44</v>
      </c>
      <c r="C841">
        <f>_xlfn.NORM.DIST(A841,'Raw-data'!P$34,'Raw-data'!P$35,FALSE)</f>
        <v>3.4793277003584704E-94</v>
      </c>
    </row>
    <row r="842" spans="1:3" x14ac:dyDescent="0.35">
      <c r="A842">
        <f t="shared" si="26"/>
        <v>34.000000000000654</v>
      </c>
      <c r="B842">
        <f t="shared" si="27"/>
        <v>583461742527836.25</v>
      </c>
      <c r="C842">
        <f>_xlfn.NORM.DIST(A842,'Raw-data'!P$34,'Raw-data'!P$35,FALSE)</f>
        <v>9.3710378836161156E-95</v>
      </c>
    </row>
    <row r="843" spans="1:3" x14ac:dyDescent="0.35">
      <c r="A843">
        <f t="shared" si="26"/>
        <v>34.100000000000655</v>
      </c>
      <c r="B843">
        <f t="shared" si="27"/>
        <v>644824949651506.88</v>
      </c>
      <c r="C843">
        <f>_xlfn.NORM.DIST(A843,'Raw-data'!P$34,'Raw-data'!P$35,FALSE)</f>
        <v>2.5138409670831358E-95</v>
      </c>
    </row>
    <row r="844" spans="1:3" x14ac:dyDescent="0.35">
      <c r="A844">
        <f t="shared" si="26"/>
        <v>34.200000000000657</v>
      </c>
      <c r="B844">
        <f t="shared" si="27"/>
        <v>712641781604440.13</v>
      </c>
      <c r="C844">
        <f>_xlfn.NORM.DIST(A844,'Raw-data'!P$34,'Raw-data'!P$35,FALSE)</f>
        <v>6.716540725329454E-96</v>
      </c>
    </row>
    <row r="845" spans="1:3" x14ac:dyDescent="0.35">
      <c r="A845">
        <f t="shared" si="26"/>
        <v>34.300000000000658</v>
      </c>
      <c r="B845">
        <f t="shared" si="27"/>
        <v>787590972034845.38</v>
      </c>
      <c r="C845">
        <f>_xlfn.NORM.DIST(A845,'Raw-data'!P$34,'Raw-data'!P$35,FALSE)</f>
        <v>1.7873567812007781E-96</v>
      </c>
    </row>
    <row r="846" spans="1:3" x14ac:dyDescent="0.35">
      <c r="A846">
        <f t="shared" si="26"/>
        <v>34.400000000000659</v>
      </c>
      <c r="B846">
        <f t="shared" si="27"/>
        <v>870422637631843</v>
      </c>
      <c r="C846">
        <f>_xlfn.NORM.DIST(A846,'Raw-data'!P$34,'Raw-data'!P$35,FALSE)</f>
        <v>4.7373404806855187E-97</v>
      </c>
    </row>
    <row r="847" spans="1:3" x14ac:dyDescent="0.35">
      <c r="A847">
        <f t="shared" si="26"/>
        <v>34.500000000000661</v>
      </c>
      <c r="B847">
        <f t="shared" si="27"/>
        <v>961965785545412.13</v>
      </c>
      <c r="C847">
        <f>_xlfn.NORM.DIST(A847,'Raw-data'!P$34,'Raw-data'!P$35,FALSE)</f>
        <v>1.2505921357282429E-97</v>
      </c>
    </row>
    <row r="848" spans="1:3" x14ac:dyDescent="0.35">
      <c r="A848">
        <f t="shared" si="26"/>
        <v>34.600000000000662</v>
      </c>
      <c r="B848">
        <f t="shared" si="27"/>
        <v>1063136610368586.1</v>
      </c>
      <c r="C848">
        <f>_xlfn.NORM.DIST(A848,'Raw-data'!P$34,'Raw-data'!P$35,FALSE)</f>
        <v>3.288172056685206E-98</v>
      </c>
    </row>
    <row r="849" spans="1:3" x14ac:dyDescent="0.35">
      <c r="A849">
        <f t="shared" si="26"/>
        <v>34.700000000000664</v>
      </c>
      <c r="B849">
        <f t="shared" si="27"/>
        <v>1174947663720884</v>
      </c>
      <c r="C849">
        <f>_xlfn.NORM.DIST(A849,'Raw-data'!P$34,'Raw-data'!P$35,FALSE)</f>
        <v>8.6109510880635584E-99</v>
      </c>
    </row>
    <row r="850" spans="1:3" x14ac:dyDescent="0.35">
      <c r="A850">
        <f t="shared" si="26"/>
        <v>34.800000000000665</v>
      </c>
      <c r="B850">
        <f t="shared" si="27"/>
        <v>1298517988205248.5</v>
      </c>
      <c r="C850">
        <f>_xlfn.NORM.DIST(A850,'Raw-data'!P$34,'Raw-data'!P$35,FALSE)</f>
        <v>2.2459777905544552E-99</v>
      </c>
    </row>
    <row r="851" spans="1:3" x14ac:dyDescent="0.35">
      <c r="A851">
        <f t="shared" si="26"/>
        <v>34.900000000000666</v>
      </c>
      <c r="B851">
        <f t="shared" si="27"/>
        <v>1435084317162539.5</v>
      </c>
      <c r="C851">
        <f>_xlfn.NORM.DIST(A851,'Raw-data'!P$34,'Raw-data'!P$35,FALSE)</f>
        <v>5.8346866784436708E-100</v>
      </c>
    </row>
    <row r="852" spans="1:3" x14ac:dyDescent="0.35">
      <c r="A852">
        <f t="shared" si="26"/>
        <v>35.000000000000668</v>
      </c>
      <c r="B852">
        <f t="shared" si="27"/>
        <v>1586013452314490</v>
      </c>
      <c r="C852">
        <f>_xlfn.NORM.DIST(A852,'Raw-data'!P$34,'Raw-data'!P$35,FALSE)</f>
        <v>1.5096885755325317E-100</v>
      </c>
    </row>
    <row r="853" spans="1:3" x14ac:dyDescent="0.35">
      <c r="A853">
        <f t="shared" si="26"/>
        <v>35.100000000000669</v>
      </c>
      <c r="B853">
        <f t="shared" si="27"/>
        <v>1752815943174734.8</v>
      </c>
      <c r="C853">
        <f>_xlfn.NORM.DIST(A853,'Raw-data'!P$34,'Raw-data'!P$35,FALSE)</f>
        <v>3.8905853280870908E-101</v>
      </c>
    </row>
    <row r="854" spans="1:3" x14ac:dyDescent="0.35">
      <c r="A854">
        <f t="shared" si="26"/>
        <v>35.200000000000671</v>
      </c>
      <c r="B854">
        <f t="shared" si="27"/>
        <v>1937161205136056.8</v>
      </c>
      <c r="C854">
        <f>_xlfn.NORM.DIST(A854,'Raw-data'!P$34,'Raw-data'!P$35,FALSE)</f>
        <v>9.9862001864270734E-102</v>
      </c>
    </row>
    <row r="855" spans="1:3" x14ac:dyDescent="0.35">
      <c r="A855">
        <f t="shared" si="26"/>
        <v>35.300000000000672</v>
      </c>
      <c r="B855">
        <f t="shared" si="27"/>
        <v>2140894227540746.8</v>
      </c>
      <c r="C855">
        <f>_xlfn.NORM.DIST(A855,'Raw-data'!P$34,'Raw-data'!P$35,FALSE)</f>
        <v>2.5529560477307899E-102</v>
      </c>
    </row>
    <row r="856" spans="1:3" x14ac:dyDescent="0.35">
      <c r="A856">
        <f t="shared" si="26"/>
        <v>35.400000000000674</v>
      </c>
      <c r="B856">
        <f t="shared" si="27"/>
        <v>2366054038954065</v>
      </c>
      <c r="C856">
        <f>_xlfn.NORM.DIST(A856,'Raw-data'!P$34,'Raw-data'!P$35,FALSE)</f>
        <v>6.5004609711871293E-103</v>
      </c>
    </row>
    <row r="857" spans="1:3" x14ac:dyDescent="0.35">
      <c r="A857">
        <f t="shared" si="26"/>
        <v>35.500000000000675</v>
      </c>
      <c r="B857">
        <f t="shared" si="27"/>
        <v>2614894114447461.5</v>
      </c>
      <c r="C857">
        <f>_xlfn.NORM.DIST(A857,'Raw-data'!P$34,'Raw-data'!P$35,FALSE)</f>
        <v>1.648552260944889E-103</v>
      </c>
    </row>
    <row r="858" spans="1:3" x14ac:dyDescent="0.35">
      <c r="A858">
        <f t="shared" si="26"/>
        <v>35.600000000000676</v>
      </c>
      <c r="B858">
        <f t="shared" si="27"/>
        <v>2889904929134513</v>
      </c>
      <c r="C858">
        <f>_xlfn.NORM.DIST(A858,'Raw-data'!P$34,'Raw-data'!P$35,FALSE)</f>
        <v>4.1640796737588098E-104</v>
      </c>
    </row>
    <row r="859" spans="1:3" x14ac:dyDescent="0.35">
      <c r="A859">
        <f t="shared" si="26"/>
        <v>35.700000000000678</v>
      </c>
      <c r="B859">
        <f t="shared" si="27"/>
        <v>3193838883682933.5</v>
      </c>
      <c r="C859">
        <f>_xlfn.NORM.DIST(A859,'Raw-data'!P$34,'Raw-data'!P$35,FALSE)</f>
        <v>1.0475942083622375E-104</v>
      </c>
    </row>
    <row r="860" spans="1:3" x14ac:dyDescent="0.35">
      <c r="A860">
        <f t="shared" si="26"/>
        <v>35.800000000000679</v>
      </c>
      <c r="B860">
        <f t="shared" si="27"/>
        <v>3529737851265574.5</v>
      </c>
      <c r="C860">
        <f>_xlfn.NORM.DIST(A860,'Raw-data'!P$34,'Raw-data'!P$35,FALSE)</f>
        <v>2.6249733222639441E-105</v>
      </c>
    </row>
    <row r="861" spans="1:3" x14ac:dyDescent="0.35">
      <c r="A861">
        <f t="shared" si="26"/>
        <v>35.900000000000681</v>
      </c>
      <c r="B861">
        <f t="shared" si="27"/>
        <v>3900963621649544</v>
      </c>
      <c r="C861">
        <f>_xlfn.NORM.DIST(A861,'Raw-data'!P$34,'Raw-data'!P$35,FALSE)</f>
        <v>6.5511032802519559E-106</v>
      </c>
    </row>
    <row r="862" spans="1:3" x14ac:dyDescent="0.35">
      <c r="A862">
        <f t="shared" si="26"/>
        <v>36.000000000000682</v>
      </c>
      <c r="B862">
        <f t="shared" si="27"/>
        <v>4311231547118136</v>
      </c>
      <c r="C862">
        <f>_xlfn.NORM.DIST(A862,'Raw-data'!P$34,'Raw-data'!P$35,FALSE)</f>
        <v>1.6284024441755031E-106</v>
      </c>
    </row>
    <row r="863" spans="1:3" x14ac:dyDescent="0.35">
      <c r="A863">
        <f t="shared" si="26"/>
        <v>36.100000000000684</v>
      </c>
      <c r="B863">
        <f t="shared" si="27"/>
        <v>4764647726965252</v>
      </c>
      <c r="C863">
        <f>_xlfn.NORM.DIST(A863,'Raw-data'!P$34,'Raw-data'!P$35,FALSE)</f>
        <v>4.0315011858323757E-107</v>
      </c>
    </row>
    <row r="864" spans="1:3" x14ac:dyDescent="0.35">
      <c r="A864">
        <f t="shared" si="26"/>
        <v>36.200000000000685</v>
      </c>
      <c r="B864">
        <f t="shared" si="27"/>
        <v>5265750102717242</v>
      </c>
      <c r="C864">
        <f>_xlfn.NORM.DIST(A864,'Raw-data'!P$34,'Raw-data'!P$35,FALSE)</f>
        <v>9.9409888162450543E-108</v>
      </c>
    </row>
    <row r="865" spans="1:3" x14ac:dyDescent="0.35">
      <c r="A865">
        <f t="shared" si="26"/>
        <v>36.300000000000686</v>
      </c>
      <c r="B865">
        <f t="shared" si="27"/>
        <v>5819553875376959</v>
      </c>
      <c r="C865">
        <f>_xlfn.NORM.DIST(A865,'Raw-data'!P$34,'Raw-data'!P$35,FALSE)</f>
        <v>2.4414628794587997E-108</v>
      </c>
    </row>
    <row r="866" spans="1:3" x14ac:dyDescent="0.35">
      <c r="A866">
        <f t="shared" si="26"/>
        <v>36.400000000000688</v>
      </c>
      <c r="B866">
        <f t="shared" si="27"/>
        <v>6431601699241056</v>
      </c>
      <c r="C866">
        <f>_xlfn.NORM.DIST(A866,'Raw-data'!P$34,'Raw-data'!P$35,FALSE)</f>
        <v>5.9721184509534872E-109</v>
      </c>
    </row>
    <row r="867" spans="1:3" x14ac:dyDescent="0.35">
      <c r="A867">
        <f t="shared" si="26"/>
        <v>36.500000000000689</v>
      </c>
      <c r="B867">
        <f t="shared" si="27"/>
        <v>7108019154647143</v>
      </c>
      <c r="C867">
        <f>_xlfn.NORM.DIST(A867,'Raw-data'!P$34,'Raw-data'!P$35,FALSE)</f>
        <v>1.4550048712917526E-109</v>
      </c>
    </row>
    <row r="868" spans="1:3" x14ac:dyDescent="0.35">
      <c r="A868">
        <f t="shared" si="26"/>
        <v>36.600000000000691</v>
      </c>
      <c r="B868">
        <f t="shared" si="27"/>
        <v>7855576054840683</v>
      </c>
      <c r="C868">
        <f>_xlfn.NORM.DIST(A868,'Raw-data'!P$34,'Raw-data'!P$35,FALSE)</f>
        <v>3.5306789535165189E-110</v>
      </c>
    </row>
    <row r="869" spans="1:3" x14ac:dyDescent="0.35">
      <c r="A869">
        <f t="shared" si="26"/>
        <v>36.700000000000692</v>
      </c>
      <c r="B869">
        <f t="shared" si="27"/>
        <v>8681754200541364</v>
      </c>
      <c r="C869">
        <f>_xlfn.NORM.DIST(A869,'Raw-data'!P$34,'Raw-data'!P$35,FALSE)</f>
        <v>8.5331574117135916E-111</v>
      </c>
    </row>
    <row r="870" spans="1:3" x14ac:dyDescent="0.35">
      <c r="A870">
        <f t="shared" si="26"/>
        <v>36.800000000000693</v>
      </c>
      <c r="B870">
        <f t="shared" si="27"/>
        <v>9594822260319424</v>
      </c>
      <c r="C870">
        <f>_xlfn.NORM.DIST(A870,'Raw-data'!P$34,'Raw-data'!P$35,FALSE)</f>
        <v>2.0540879393383088E-111</v>
      </c>
    </row>
    <row r="871" spans="1:3" x14ac:dyDescent="0.35">
      <c r="A871">
        <f t="shared" ref="A871:A934" si="28">A870+0.1</f>
        <v>36.900000000000695</v>
      </c>
      <c r="B871">
        <f t="shared" si="27"/>
        <v>1.0603918526209892E+16</v>
      </c>
      <c r="C871">
        <f>_xlfn.NORM.DIST(A871,'Raw-data'!P$34,'Raw-data'!P$35,FALSE)</f>
        <v>4.9247711623270035E-112</v>
      </c>
    </row>
    <row r="872" spans="1:3" x14ac:dyDescent="0.35">
      <c r="A872">
        <f t="shared" si="28"/>
        <v>37.000000000000696</v>
      </c>
      <c r="B872">
        <f t="shared" si="27"/>
        <v>1.1719142372810772E+16</v>
      </c>
      <c r="C872">
        <f>_xlfn.NORM.DIST(A872,'Raw-data'!P$34,'Raw-data'!P$35,FALSE)</f>
        <v>1.1760094851667163E-112</v>
      </c>
    </row>
    <row r="873" spans="1:3" x14ac:dyDescent="0.35">
      <c r="A873">
        <f t="shared" si="28"/>
        <v>37.100000000000698</v>
      </c>
      <c r="B873">
        <f t="shared" si="27"/>
        <v>1.2951655335218522E+16</v>
      </c>
      <c r="C873">
        <f>_xlfn.NORM.DIST(A873,'Raw-data'!P$34,'Raw-data'!P$35,FALSE)</f>
        <v>2.797005633487362E-113</v>
      </c>
    </row>
    <row r="874" spans="1:3" x14ac:dyDescent="0.35">
      <c r="A874">
        <f t="shared" si="28"/>
        <v>37.200000000000699</v>
      </c>
      <c r="B874">
        <f t="shared" si="27"/>
        <v>1.4313792817422834E+16</v>
      </c>
      <c r="C874">
        <f>_xlfn.NORM.DIST(A874,'Raw-data'!P$34,'Raw-data'!P$35,FALSE)</f>
        <v>6.6257280214805773E-114</v>
      </c>
    </row>
    <row r="875" spans="1:3" x14ac:dyDescent="0.35">
      <c r="A875">
        <f t="shared" si="28"/>
        <v>37.300000000000701</v>
      </c>
      <c r="B875">
        <f t="shared" si="27"/>
        <v>1.5819187549175828E+16</v>
      </c>
      <c r="C875">
        <f>_xlfn.NORM.DIST(A875,'Raw-data'!P$34,'Raw-data'!P$35,FALSE)</f>
        <v>1.5632614386616676E-114</v>
      </c>
    </row>
    <row r="876" spans="1:3" x14ac:dyDescent="0.35">
      <c r="A876">
        <f t="shared" si="28"/>
        <v>37.400000000000702</v>
      </c>
      <c r="B876">
        <f t="shared" si="27"/>
        <v>1.7482906026933528E+16</v>
      </c>
      <c r="C876">
        <f>_xlfn.NORM.DIST(A876,'Raw-data'!P$34,'Raw-data'!P$35,FALSE)</f>
        <v>3.6735619895347117E-115</v>
      </c>
    </row>
    <row r="877" spans="1:3" x14ac:dyDescent="0.35">
      <c r="A877">
        <f t="shared" si="28"/>
        <v>37.500000000000703</v>
      </c>
      <c r="B877">
        <f t="shared" si="27"/>
        <v>1.9321599304416428E+16</v>
      </c>
      <c r="C877">
        <f>_xlfn.NORM.DIST(A877,'Raw-data'!P$34,'Raw-data'!P$35,FALSE)</f>
        <v>8.5980680359393622E-116</v>
      </c>
    </row>
    <row r="878" spans="1:3" x14ac:dyDescent="0.35">
      <c r="A878">
        <f t="shared" si="28"/>
        <v>37.600000000000705</v>
      </c>
      <c r="B878">
        <f t="shared" si="27"/>
        <v>2.1353669641951728E+16</v>
      </c>
      <c r="C878">
        <f>_xlfn.NORM.DIST(A878,'Raw-data'!P$34,'Raw-data'!P$35,FALSE)</f>
        <v>2.0043433935691152E-116</v>
      </c>
    </row>
    <row r="879" spans="1:3" x14ac:dyDescent="0.35">
      <c r="A879">
        <f t="shared" si="28"/>
        <v>37.700000000000706</v>
      </c>
      <c r="B879">
        <f t="shared" si="27"/>
        <v>2.3599454682479912E+16</v>
      </c>
      <c r="C879">
        <f>_xlfn.NORM.DIST(A879,'Raw-data'!P$34,'Raw-data'!P$35,FALSE)</f>
        <v>4.6537294083647769E-117</v>
      </c>
    </row>
    <row r="880" spans="1:3" x14ac:dyDescent="0.35">
      <c r="A880">
        <f t="shared" si="28"/>
        <v>37.800000000000708</v>
      </c>
      <c r="B880">
        <f t="shared" si="27"/>
        <v>2.6081430997521E+16</v>
      </c>
      <c r="C880">
        <f>_xlfn.NORM.DIST(A880,'Raw-data'!P$34,'Raw-data'!P$35,FALSE)</f>
        <v>1.0761873261867913E-117</v>
      </c>
    </row>
    <row r="881" spans="1:3" x14ac:dyDescent="0.35">
      <c r="A881">
        <f t="shared" si="28"/>
        <v>37.900000000000709</v>
      </c>
      <c r="B881">
        <f t="shared" si="27"/>
        <v>2.882443904025698E+16</v>
      </c>
      <c r="C881">
        <f>_xlfn.NORM.DIST(A881,'Raw-data'!P$34,'Raw-data'!P$35,FALSE)</f>
        <v>2.4787479378287884E-118</v>
      </c>
    </row>
    <row r="882" spans="1:3" x14ac:dyDescent="0.35">
      <c r="A882">
        <f t="shared" si="28"/>
        <v>38.000000000000711</v>
      </c>
      <c r="B882">
        <f t="shared" si="27"/>
        <v>3.1855931757136392E+16</v>
      </c>
      <c r="C882">
        <f>_xlfn.NORM.DIST(A882,'Raw-data'!P$34,'Raw-data'!P$35,FALSE)</f>
        <v>5.6863633316470395E-119</v>
      </c>
    </row>
    <row r="883" spans="1:3" x14ac:dyDescent="0.35">
      <c r="A883">
        <f t="shared" si="28"/>
        <v>38.100000000000712</v>
      </c>
      <c r="B883">
        <f t="shared" si="27"/>
        <v>3.5206249346189656E+16</v>
      </c>
      <c r="C883">
        <f>_xlfn.NORM.DIST(A883,'Raw-data'!P$34,'Raw-data'!P$35,FALSE)</f>
        <v>1.299255584841769E-119</v>
      </c>
    </row>
    <row r="884" spans="1:3" x14ac:dyDescent="0.35">
      <c r="A884">
        <f t="shared" si="28"/>
        <v>38.200000000000713</v>
      </c>
      <c r="B884">
        <f t="shared" si="27"/>
        <v>3.8908922911928648E+16</v>
      </c>
      <c r="C884">
        <f>_xlfn.NORM.DIST(A884,'Raw-data'!P$34,'Raw-data'!P$35,FALSE)</f>
        <v>2.9567344812317638E-120</v>
      </c>
    </row>
    <row r="885" spans="1:3" x14ac:dyDescent="0.35">
      <c r="A885">
        <f t="shared" si="28"/>
        <v>38.300000000000715</v>
      </c>
      <c r="B885">
        <f t="shared" si="27"/>
        <v>4.300101005591084E+16</v>
      </c>
      <c r="C885">
        <f>_xlfn.NORM.DIST(A885,'Raw-data'!P$34,'Raw-data'!P$35,FALSE)</f>
        <v>6.7017435771823378E-121</v>
      </c>
    </row>
    <row r="886" spans="1:3" x14ac:dyDescent="0.35">
      <c r="A886">
        <f t="shared" si="28"/>
        <v>38.400000000000716</v>
      </c>
      <c r="B886">
        <f t="shared" si="27"/>
        <v>4.7523465761671208E+16</v>
      </c>
      <c r="C886">
        <f>_xlfn.NORM.DIST(A886,'Raw-data'!P$34,'Raw-data'!P$35,FALSE)</f>
        <v>1.5129376638660263E-121</v>
      </c>
    </row>
    <row r="887" spans="1:3" x14ac:dyDescent="0.35">
      <c r="A887">
        <f t="shared" si="28"/>
        <v>38.500000000000718</v>
      </c>
      <c r="B887">
        <f t="shared" si="27"/>
        <v>5.2521552285962848E+16</v>
      </c>
      <c r="C887">
        <f>_xlfn.NORM.DIST(A887,'Raw-data'!P$34,'Raw-data'!P$35,FALSE)</f>
        <v>3.401825320452179E-122</v>
      </c>
    </row>
    <row r="888" spans="1:3" x14ac:dyDescent="0.35">
      <c r="A888">
        <f t="shared" si="28"/>
        <v>38.600000000000719</v>
      </c>
      <c r="B888">
        <f t="shared" si="27"/>
        <v>5.8045292158635776E+16</v>
      </c>
      <c r="C888">
        <f>_xlfn.NORM.DIST(A888,'Raw-data'!P$34,'Raw-data'!P$35,FALSE)</f>
        <v>7.6183466698697532E-123</v>
      </c>
    </row>
    <row r="889" spans="1:3" x14ac:dyDescent="0.35">
      <c r="A889">
        <f t="shared" si="28"/>
        <v>38.70000000000072</v>
      </c>
      <c r="B889">
        <f t="shared" si="27"/>
        <v>6.4149968824928784E+16</v>
      </c>
      <c r="C889">
        <f>_xlfn.NORM.DIST(A889,'Raw-data'!P$34,'Raw-data'!P$35,FALSE)</f>
        <v>1.6992888196351689E-123</v>
      </c>
    </row>
    <row r="890" spans="1:3" x14ac:dyDescent="0.35">
      <c r="A890">
        <f t="shared" si="28"/>
        <v>38.800000000000722</v>
      </c>
      <c r="B890">
        <f t="shared" si="27"/>
        <v>7.0896679940770816E+16</v>
      </c>
      <c r="C890">
        <f>_xlfn.NORM.DIST(A890,'Raw-data'!P$34,'Raw-data'!P$35,FALSE)</f>
        <v>3.7751256912401728E-124</v>
      </c>
    </row>
    <row r="891" spans="1:3" x14ac:dyDescent="0.35">
      <c r="A891">
        <f t="shared" si="28"/>
        <v>38.900000000000723</v>
      </c>
      <c r="B891">
        <f t="shared" si="27"/>
        <v>7.8352948858657152E+16</v>
      </c>
      <c r="C891">
        <f>_xlfn.NORM.DIST(A891,'Raw-data'!P$34,'Raw-data'!P$35,FALSE)</f>
        <v>8.3532095963014291E-125</v>
      </c>
    </row>
    <row r="892" spans="1:3" x14ac:dyDescent="0.35">
      <c r="A892">
        <f t="shared" si="28"/>
        <v>39.000000000000725</v>
      </c>
      <c r="B892">
        <f t="shared" si="27"/>
        <v>8.6593400424056512E+16</v>
      </c>
      <c r="C892">
        <f>_xlfn.NORM.DIST(A892,'Raw-data'!P$34,'Raw-data'!P$35,FALSE)</f>
        <v>1.8409122540853956E-125</v>
      </c>
    </row>
    <row r="893" spans="1:3" x14ac:dyDescent="0.35">
      <c r="A893">
        <f t="shared" si="28"/>
        <v>39.100000000000726</v>
      </c>
      <c r="B893">
        <f t="shared" si="27"/>
        <v>9.5700507845946832E+16</v>
      </c>
      <c r="C893">
        <f>_xlfn.NORM.DIST(A893,'Raw-data'!P$34,'Raw-data'!P$35,FALSE)</f>
        <v>4.0408296811095584E-126</v>
      </c>
    </row>
    <row r="894" spans="1:3" x14ac:dyDescent="0.35">
      <c r="A894">
        <f t="shared" si="28"/>
        <v>39.200000000000728</v>
      </c>
      <c r="B894">
        <f t="shared" si="27"/>
        <v>1.0576541811641094E+17</v>
      </c>
      <c r="C894">
        <f>_xlfn.NORM.DIST(A894,'Raw-data'!P$34,'Raw-data'!P$35,FALSE)</f>
        <v>8.8341699418546657E-127</v>
      </c>
    </row>
    <row r="895" spans="1:3" x14ac:dyDescent="0.35">
      <c r="A895">
        <f t="shared" si="28"/>
        <v>39.300000000000729</v>
      </c>
      <c r="B895">
        <f t="shared" si="27"/>
        <v>1.1688886424036877E+17</v>
      </c>
      <c r="C895">
        <f>_xlfn.NORM.DIST(A895,'Raw-data'!P$34,'Raw-data'!P$35,FALSE)</f>
        <v>1.9236174160094561E-127</v>
      </c>
    </row>
    <row r="896" spans="1:3" x14ac:dyDescent="0.35">
      <c r="A896">
        <f t="shared" si="28"/>
        <v>39.40000000000073</v>
      </c>
      <c r="B896">
        <f t="shared" si="27"/>
        <v>1.2918217340534829E+17</v>
      </c>
      <c r="C896">
        <f>_xlfn.NORM.DIST(A896,'Raw-data'!P$34,'Raw-data'!P$35,FALSE)</f>
        <v>4.1718568543065528E-128</v>
      </c>
    </row>
    <row r="897" spans="1:3" x14ac:dyDescent="0.35">
      <c r="A897">
        <f t="shared" si="28"/>
        <v>39.500000000000732</v>
      </c>
      <c r="B897">
        <f t="shared" si="27"/>
        <v>1.4276838118139648E+17</v>
      </c>
      <c r="C897">
        <f>_xlfn.NORM.DIST(A897,'Raw-data'!P$34,'Raw-data'!P$35,FALSE)</f>
        <v>9.0115156941721597E-129</v>
      </c>
    </row>
    <row r="898" spans="1:3" x14ac:dyDescent="0.35">
      <c r="A898">
        <f t="shared" si="28"/>
        <v>39.600000000000733</v>
      </c>
      <c r="B898">
        <f t="shared" si="27"/>
        <v>1.5778346290241818E+17</v>
      </c>
      <c r="C898">
        <f>_xlfn.NORM.DIST(A898,'Raw-data'!P$34,'Raw-data'!P$35,FALSE)</f>
        <v>1.9387599308796011E-129</v>
      </c>
    </row>
    <row r="899" spans="1:3" x14ac:dyDescent="0.35">
      <c r="A899">
        <f t="shared" si="28"/>
        <v>39.700000000000735</v>
      </c>
      <c r="B899">
        <f t="shared" ref="B899:B962" si="29">EXP(A899)</f>
        <v>1.7437769455302064E+17</v>
      </c>
      <c r="C899">
        <f>_xlfn.NORM.DIST(A899,'Raw-data'!P$34,'Raw-data'!P$35,FALSE)</f>
        <v>4.1543967940416062E-130</v>
      </c>
    </row>
    <row r="900" spans="1:3" x14ac:dyDescent="0.35">
      <c r="A900">
        <f t="shared" si="28"/>
        <v>39.800000000000736</v>
      </c>
      <c r="B900">
        <f t="shared" si="29"/>
        <v>1.9271715678107696E+17</v>
      </c>
      <c r="C900">
        <f>_xlfn.NORM.DIST(A900,'Raw-data'!P$34,'Raw-data'!P$35,FALSE)</f>
        <v>8.8664477781994484E-131</v>
      </c>
    </row>
    <row r="901" spans="1:3" x14ac:dyDescent="0.35">
      <c r="A901">
        <f t="shared" si="28"/>
        <v>39.900000000000738</v>
      </c>
      <c r="B901">
        <f t="shared" si="29"/>
        <v>2.1298539708867162E+17</v>
      </c>
      <c r="C901">
        <f>_xlfn.NORM.DIST(A901,'Raw-data'!P$34,'Raw-data'!P$35,FALSE)</f>
        <v>1.8847297835296114E-131</v>
      </c>
    </row>
    <row r="902" spans="1:3" x14ac:dyDescent="0.35">
      <c r="A902">
        <f t="shared" si="28"/>
        <v>40.000000000000739</v>
      </c>
      <c r="B902">
        <f t="shared" si="29"/>
        <v>2.3538526683719392E+17</v>
      </c>
      <c r="C902">
        <f>_xlfn.NORM.DIST(A902,'Raw-data'!P$34,'Raw-data'!P$35,FALSE)</f>
        <v>3.9903066657482687E-132</v>
      </c>
    </row>
    <row r="903" spans="1:3" x14ac:dyDescent="0.35">
      <c r="A903">
        <f t="shared" si="28"/>
        <v>40.10000000000074</v>
      </c>
      <c r="B903">
        <f t="shared" si="29"/>
        <v>2.6014095145194326E+17</v>
      </c>
      <c r="C903">
        <f>_xlfn.NORM.DIST(A903,'Raw-data'!P$34,'Raw-data'!P$35,FALSE)</f>
        <v>8.4143621669187187E-133</v>
      </c>
    </row>
    <row r="904" spans="1:3" x14ac:dyDescent="0.35">
      <c r="A904">
        <f t="shared" si="28"/>
        <v>40.200000000000742</v>
      </c>
      <c r="B904">
        <f t="shared" si="29"/>
        <v>2.8750021414521702E+17</v>
      </c>
      <c r="C904">
        <f>_xlfn.NORM.DIST(A904,'Raw-data'!P$34,'Raw-data'!P$35,FALSE)</f>
        <v>1.7672332534242668E-133</v>
      </c>
    </row>
    <row r="905" spans="1:3" x14ac:dyDescent="0.35">
      <c r="A905">
        <f t="shared" si="28"/>
        <v>40.300000000000743</v>
      </c>
      <c r="B905">
        <f t="shared" si="29"/>
        <v>3.1773687561381523E+17</v>
      </c>
      <c r="C905">
        <f>_xlfn.NORM.DIST(A905,'Raw-data'!P$34,'Raw-data'!P$35,FALSE)</f>
        <v>3.6967858745029675E-134</v>
      </c>
    </row>
    <row r="906" spans="1:3" x14ac:dyDescent="0.35">
      <c r="A906">
        <f t="shared" si="28"/>
        <v>40.400000000000745</v>
      </c>
      <c r="B906">
        <f t="shared" si="29"/>
        <v>3.5115355452860858E+17</v>
      </c>
      <c r="C906">
        <f>_xlfn.NORM.DIST(A906,'Raw-data'!P$34,'Raw-data'!P$35,FALSE)</f>
        <v>7.7021587246711731E-135</v>
      </c>
    </row>
    <row r="907" spans="1:3" x14ac:dyDescent="0.35">
      <c r="A907">
        <f t="shared" si="28"/>
        <v>40.500000000000746</v>
      </c>
      <c r="B907">
        <f t="shared" si="29"/>
        <v>3.8808469624390989E+17</v>
      </c>
      <c r="C907">
        <f>_xlfn.NORM.DIST(A907,'Raw-data'!P$34,'Raw-data'!P$35,FALSE)</f>
        <v>1.5983002943368357E-135</v>
      </c>
    </row>
    <row r="908" spans="1:3" x14ac:dyDescent="0.35">
      <c r="A908">
        <f t="shared" si="28"/>
        <v>40.600000000000747</v>
      </c>
      <c r="B908">
        <f t="shared" si="29"/>
        <v>4.288999200389913E+17</v>
      </c>
      <c r="C908">
        <f>_xlfn.NORM.DIST(A908,'Raw-data'!P$34,'Raw-data'!P$35,FALSE)</f>
        <v>3.3034066722981432E-136</v>
      </c>
    </row>
    <row r="909" spans="1:3" x14ac:dyDescent="0.35">
      <c r="A909">
        <f t="shared" si="28"/>
        <v>40.700000000000749</v>
      </c>
      <c r="B909">
        <f t="shared" si="29"/>
        <v>4.7400771839206458E+17</v>
      </c>
      <c r="C909">
        <f>_xlfn.NORM.DIST(A909,'Raw-data'!P$34,'Raw-data'!P$35,FALSE)</f>
        <v>6.8002276364625682E-137</v>
      </c>
    </row>
    <row r="910" spans="1:3" x14ac:dyDescent="0.35">
      <c r="A910">
        <f t="shared" si="28"/>
        <v>40.80000000000075</v>
      </c>
      <c r="B910">
        <f t="shared" si="29"/>
        <v>5.2385954531030176E+17</v>
      </c>
      <c r="C910">
        <f>_xlfn.NORM.DIST(A910,'Raw-data'!P$34,'Raw-data'!P$35,FALSE)</f>
        <v>1.3942562730135541E-137</v>
      </c>
    </row>
    <row r="911" spans="1:3" x14ac:dyDescent="0.35">
      <c r="A911">
        <f t="shared" si="28"/>
        <v>40.900000000000752</v>
      </c>
      <c r="B911">
        <f t="shared" si="29"/>
        <v>5.7895433463327834E+17</v>
      </c>
      <c r="C911">
        <f>_xlfn.NORM.DIST(A911,'Raw-data'!P$34,'Raw-data'!P$35,FALSE)</f>
        <v>2.8472100660904165E-138</v>
      </c>
    </row>
    <row r="912" spans="1:3" x14ac:dyDescent="0.35">
      <c r="A912">
        <f t="shared" si="28"/>
        <v>41.000000000000753</v>
      </c>
      <c r="B912">
        <f t="shared" si="29"/>
        <v>6.3984349353053683E+17</v>
      </c>
      <c r="C912">
        <f>_xlfn.NORM.DIST(A912,'Raw-data'!P$34,'Raw-data'!P$35,FALSE)</f>
        <v>5.7910079442233747E-139</v>
      </c>
    </row>
    <row r="913" spans="1:3" x14ac:dyDescent="0.35">
      <c r="A913">
        <f t="shared" si="28"/>
        <v>41.100000000000755</v>
      </c>
      <c r="B913">
        <f t="shared" si="29"/>
        <v>7.0713642116987418E+17</v>
      </c>
      <c r="C913">
        <f>_xlfn.NORM.DIST(A913,'Raw-data'!P$34,'Raw-data'!P$35,FALSE)</f>
        <v>1.1731311265383115E-139</v>
      </c>
    </row>
    <row r="914" spans="1:3" x14ac:dyDescent="0.35">
      <c r="A914">
        <f t="shared" si="28"/>
        <v>41.200000000000756</v>
      </c>
      <c r="B914">
        <f t="shared" si="29"/>
        <v>7.8150660778903872E+17</v>
      </c>
      <c r="C914">
        <f>_xlfn.NORM.DIST(A914,'Raw-data'!P$34,'Raw-data'!P$35,FALSE)</f>
        <v>2.3669915218117871E-140</v>
      </c>
    </row>
    <row r="915" spans="1:3" x14ac:dyDescent="0.35">
      <c r="A915">
        <f t="shared" si="28"/>
        <v>41.300000000000757</v>
      </c>
      <c r="B915">
        <f t="shared" si="29"/>
        <v>8.6369837521239821E+17</v>
      </c>
      <c r="C915">
        <f>_xlfn.NORM.DIST(A915,'Raw-data'!P$34,'Raw-data'!P$35,FALSE)</f>
        <v>4.7566872063754215E-141</v>
      </c>
    </row>
    <row r="916" spans="1:3" x14ac:dyDescent="0.35">
      <c r="A916">
        <f t="shared" si="28"/>
        <v>41.400000000000759</v>
      </c>
      <c r="B916">
        <f t="shared" si="29"/>
        <v>9.5453432627393267E+17</v>
      </c>
      <c r="C916">
        <f>_xlfn.NORM.DIST(A916,'Raw-data'!P$34,'Raw-data'!P$35,FALSE)</f>
        <v>9.5207296270518089E-142</v>
      </c>
    </row>
    <row r="917" spans="1:3" x14ac:dyDescent="0.35">
      <c r="A917">
        <f t="shared" si="28"/>
        <v>41.50000000000076</v>
      </c>
      <c r="B917">
        <f t="shared" si="29"/>
        <v>1.0549235777028835E+18</v>
      </c>
      <c r="C917">
        <f>_xlfn.NORM.DIST(A917,'Raw-data'!P$34,'Raw-data'!P$35,FALSE)</f>
        <v>1.8979886782843107E-142</v>
      </c>
    </row>
    <row r="918" spans="1:3" x14ac:dyDescent="0.35">
      <c r="A918">
        <f t="shared" si="28"/>
        <v>41.600000000000762</v>
      </c>
      <c r="B918">
        <f t="shared" si="29"/>
        <v>1.1658708588695442E+18</v>
      </c>
      <c r="C918">
        <f>_xlfn.NORM.DIST(A918,'Raw-data'!P$34,'Raw-data'!P$35,FALSE)</f>
        <v>3.7685540624434551E-143</v>
      </c>
    </row>
    <row r="919" spans="1:3" x14ac:dyDescent="0.35">
      <c r="A919">
        <f t="shared" si="28"/>
        <v>41.700000000000763</v>
      </c>
      <c r="B919">
        <f t="shared" si="29"/>
        <v>1.2884865674544998E+18</v>
      </c>
      <c r="C919">
        <f>_xlfn.NORM.DIST(A919,'Raw-data'!P$34,'Raw-data'!P$35,FALSE)</f>
        <v>7.4526998247063996E-144</v>
      </c>
    </row>
    <row r="920" spans="1:3" x14ac:dyDescent="0.35">
      <c r="A920">
        <f t="shared" si="28"/>
        <v>41.800000000000765</v>
      </c>
      <c r="B920">
        <f t="shared" si="29"/>
        <v>1.4239978826818314E+18</v>
      </c>
      <c r="C920">
        <f>_xlfn.NORM.DIST(A920,'Raw-data'!P$34,'Raw-data'!P$35,FALSE)</f>
        <v>1.4679465946017851E-144</v>
      </c>
    </row>
    <row r="921" spans="1:3" x14ac:dyDescent="0.35">
      <c r="A921">
        <f t="shared" si="28"/>
        <v>41.900000000000766</v>
      </c>
      <c r="B921">
        <f t="shared" si="29"/>
        <v>1.5737610473412603E+18</v>
      </c>
      <c r="C921">
        <f>_xlfn.NORM.DIST(A921,'Raw-data'!P$34,'Raw-data'!P$35,FALSE)</f>
        <v>2.8798152638562809E-145</v>
      </c>
    </row>
    <row r="922" spans="1:3" x14ac:dyDescent="0.35">
      <c r="A922">
        <f t="shared" si="28"/>
        <v>42.000000000000767</v>
      </c>
      <c r="B922">
        <f t="shared" si="29"/>
        <v>1.7392749415218358E+18</v>
      </c>
      <c r="C922">
        <f>_xlfn.NORM.DIST(A922,'Raw-data'!P$34,'Raw-data'!P$35,FALSE)</f>
        <v>5.6269978570687258E-146</v>
      </c>
    </row>
    <row r="923" spans="1:3" x14ac:dyDescent="0.35">
      <c r="A923">
        <f t="shared" si="28"/>
        <v>42.100000000000769</v>
      </c>
      <c r="B923">
        <f t="shared" si="29"/>
        <v>1.9221960839076582E+18</v>
      </c>
      <c r="C923">
        <f>_xlfn.NORM.DIST(A923,'Raw-data'!P$34,'Raw-data'!P$35,FALSE)</f>
        <v>1.0950819415253493E-146</v>
      </c>
    </row>
    <row r="924" spans="1:3" x14ac:dyDescent="0.35">
      <c r="A924">
        <f t="shared" si="28"/>
        <v>42.20000000000077</v>
      </c>
      <c r="B924">
        <f t="shared" si="29"/>
        <v>2.1243552107736443E+18</v>
      </c>
      <c r="C924">
        <f>_xlfn.NORM.DIST(A924,'Raw-data'!P$34,'Raw-data'!P$35,FALSE)</f>
        <v>2.1226296765148467E-147</v>
      </c>
    </row>
    <row r="925" spans="1:3" x14ac:dyDescent="0.35">
      <c r="A925">
        <f t="shared" si="28"/>
        <v>42.300000000000772</v>
      </c>
      <c r="B925">
        <f t="shared" si="29"/>
        <v>2.3477755986094976E+18</v>
      </c>
      <c r="C925">
        <f>_xlfn.NORM.DIST(A925,'Raw-data'!P$34,'Raw-data'!P$35,FALSE)</f>
        <v>4.0978833662113094E-148</v>
      </c>
    </row>
    <row r="926" spans="1:3" x14ac:dyDescent="0.35">
      <c r="A926">
        <f t="shared" si="28"/>
        <v>42.400000000000773</v>
      </c>
      <c r="B926">
        <f t="shared" si="29"/>
        <v>2.5946933137508654E+18</v>
      </c>
      <c r="C926">
        <f>_xlfn.NORM.DIST(A926,'Raw-data'!P$34,'Raw-data'!P$35,FALSE)</f>
        <v>7.8795733368050962E-149</v>
      </c>
    </row>
    <row r="927" spans="1:3" x14ac:dyDescent="0.35">
      <c r="A927">
        <f t="shared" si="28"/>
        <v>42.500000000000774</v>
      </c>
      <c r="B927">
        <f t="shared" si="29"/>
        <v>2.8675795916827924E+18</v>
      </c>
      <c r="C927">
        <f>_xlfn.NORM.DIST(A927,'Raw-data'!P$34,'Raw-data'!P$35,FALSE)</f>
        <v>1.5090497493427283E-149</v>
      </c>
    </row>
    <row r="928" spans="1:3" x14ac:dyDescent="0.35">
      <c r="A928">
        <f t="shared" si="28"/>
        <v>42.600000000000776</v>
      </c>
      <c r="B928">
        <f t="shared" si="29"/>
        <v>3.1691655699950669E+18</v>
      </c>
      <c r="C928">
        <f>_xlfn.NORM.DIST(A928,'Raw-data'!P$34,'Raw-data'!P$35,FALSE)</f>
        <v>2.8784730001211514E-150</v>
      </c>
    </row>
    <row r="929" spans="1:3" x14ac:dyDescent="0.35">
      <c r="A929">
        <f t="shared" si="28"/>
        <v>42.700000000000777</v>
      </c>
      <c r="B929">
        <f t="shared" si="29"/>
        <v>3.502469622525186E+18</v>
      </c>
      <c r="C929">
        <f>_xlfn.NORM.DIST(A929,'Raw-data'!P$34,'Raw-data'!P$35,FALSE)</f>
        <v>5.4686296120934379E-151</v>
      </c>
    </row>
    <row r="930" spans="1:3" x14ac:dyDescent="0.35">
      <c r="A930">
        <f t="shared" si="28"/>
        <v>42.800000000000779</v>
      </c>
      <c r="B930">
        <f t="shared" si="29"/>
        <v>3.8708275682582328E+18</v>
      </c>
      <c r="C930">
        <f>_xlfn.NORM.DIST(A930,'Raw-data'!P$34,'Raw-data'!P$35,FALSE)</f>
        <v>1.0347909133324391E-151</v>
      </c>
    </row>
    <row r="931" spans="1:3" x14ac:dyDescent="0.35">
      <c r="A931">
        <f t="shared" si="28"/>
        <v>42.90000000000078</v>
      </c>
      <c r="B931">
        <f t="shared" si="29"/>
        <v>4.2779260573244836E+18</v>
      </c>
      <c r="C931">
        <f>_xlfn.NORM.DIST(A931,'Raw-data'!P$34,'Raw-data'!P$35,FALSE)</f>
        <v>1.9502237909339636E-152</v>
      </c>
    </row>
    <row r="932" spans="1:3" x14ac:dyDescent="0.35">
      <c r="A932">
        <f t="shared" si="28"/>
        <v>43.000000000000782</v>
      </c>
      <c r="B932">
        <f t="shared" si="29"/>
        <v>4.7278394682330419E+18</v>
      </c>
      <c r="C932">
        <f>_xlfn.NORM.DIST(A932,'Raw-data'!P$34,'Raw-data'!P$35,FALSE)</f>
        <v>3.6607834621393769E-153</v>
      </c>
    </row>
    <row r="933" spans="1:3" x14ac:dyDescent="0.35">
      <c r="A933">
        <f t="shared" si="28"/>
        <v>43.100000000000783</v>
      </c>
      <c r="B933">
        <f t="shared" si="29"/>
        <v>5.2250706856213996E+18</v>
      </c>
      <c r="C933">
        <f>_xlfn.NORM.DIST(A933,'Raw-data'!P$34,'Raw-data'!P$35,FALSE)</f>
        <v>6.8441793018485599E-154</v>
      </c>
    </row>
    <row r="934" spans="1:3" x14ac:dyDescent="0.35">
      <c r="A934">
        <f t="shared" si="28"/>
        <v>43.200000000000784</v>
      </c>
      <c r="B934">
        <f t="shared" si="29"/>
        <v>5.7745961666383647E+18</v>
      </c>
      <c r="C934">
        <f>_xlfn.NORM.DIST(A934,'Raw-data'!P$34,'Raw-data'!P$35,FALSE)</f>
        <v>1.2744607452475725E-154</v>
      </c>
    </row>
    <row r="935" spans="1:3" x14ac:dyDescent="0.35">
      <c r="A935">
        <f t="shared" ref="A935:A998" si="30">A934+0.1</f>
        <v>43.300000000000786</v>
      </c>
      <c r="B935">
        <f t="shared" si="29"/>
        <v>6.3819157469998459E+18</v>
      </c>
      <c r="C935">
        <f>_xlfn.NORM.DIST(A935,'Raw-data'!P$34,'Raw-data'!P$35,FALSE)</f>
        <v>2.3636833447436776E-155</v>
      </c>
    </row>
    <row r="936" spans="1:3" x14ac:dyDescent="0.35">
      <c r="A936">
        <f t="shared" si="30"/>
        <v>43.400000000000787</v>
      </c>
      <c r="B936">
        <f t="shared" si="29"/>
        <v>7.0531076851932621E+18</v>
      </c>
      <c r="C936">
        <f>_xlfn.NORM.DIST(A936,'Raw-data'!P$34,'Raw-data'!P$35,FALSE)</f>
        <v>4.3662628201014374E-156</v>
      </c>
    </row>
    <row r="937" spans="1:3" x14ac:dyDescent="0.35">
      <c r="A937">
        <f t="shared" si="30"/>
        <v>43.500000000000789</v>
      </c>
      <c r="B937">
        <f t="shared" si="29"/>
        <v>7.794889495731454E+18</v>
      </c>
      <c r="C937">
        <f>_xlfn.NORM.DIST(A937,'Raw-data'!P$34,'Raw-data'!P$35,FALSE)</f>
        <v>8.0331929714643452E-157</v>
      </c>
    </row>
    <row r="938" spans="1:3" x14ac:dyDescent="0.35">
      <c r="A938">
        <f t="shared" si="30"/>
        <v>43.60000000000079</v>
      </c>
      <c r="B938">
        <f t="shared" si="29"/>
        <v>8.614685180295765E+18</v>
      </c>
      <c r="C938">
        <f>_xlfn.NORM.DIST(A938,'Raw-data'!P$34,'Raw-data'!P$35,FALSE)</f>
        <v>1.4720557988834023E-157</v>
      </c>
    </row>
    <row r="939" spans="1:3" x14ac:dyDescent="0.35">
      <c r="A939">
        <f t="shared" si="30"/>
        <v>43.700000000000792</v>
      </c>
      <c r="B939">
        <f t="shared" si="29"/>
        <v>9.5206995296401613E+18</v>
      </c>
      <c r="C939">
        <f>_xlfn.NORM.DIST(A939,'Raw-data'!P$34,'Raw-data'!P$35,FALSE)</f>
        <v>2.686693299824012E-158</v>
      </c>
    </row>
    <row r="940" spans="1:3" x14ac:dyDescent="0.35">
      <c r="A940">
        <f t="shared" si="30"/>
        <v>43.800000000000793</v>
      </c>
      <c r="B940">
        <f t="shared" si="29"/>
        <v>1.0522000239894819E+19</v>
      </c>
      <c r="C940">
        <f>_xlfn.NORM.DIST(A940,'Raw-data'!P$34,'Raw-data'!P$35,FALSE)</f>
        <v>4.8839325687747838E-159</v>
      </c>
    </row>
    <row r="941" spans="1:3" x14ac:dyDescent="0.35">
      <c r="A941">
        <f t="shared" si="30"/>
        <v>43.900000000000794</v>
      </c>
      <c r="B941">
        <f t="shared" si="29"/>
        <v>1.1628608665116756E+19</v>
      </c>
      <c r="C941">
        <f>_xlfn.NORM.DIST(A941,'Raw-data'!P$34,'Raw-data'!P$35,FALSE)</f>
        <v>8.8425794985669048E-160</v>
      </c>
    </row>
    <row r="942" spans="1:3" x14ac:dyDescent="0.35">
      <c r="A942">
        <f t="shared" si="30"/>
        <v>44.000000000000796</v>
      </c>
      <c r="B942">
        <f t="shared" si="29"/>
        <v>1.2851600114369536E+19</v>
      </c>
      <c r="C942">
        <f>_xlfn.NORM.DIST(A942,'Raw-data'!P$34,'Raw-data'!P$35,FALSE)</f>
        <v>1.59457897647627E-160</v>
      </c>
    </row>
    <row r="943" spans="1:3" x14ac:dyDescent="0.35">
      <c r="A943">
        <f t="shared" si="30"/>
        <v>44.100000000000797</v>
      </c>
      <c r="B943">
        <f t="shared" si="29"/>
        <v>1.4203214697138899E+19</v>
      </c>
      <c r="C943">
        <f>_xlfn.NORM.DIST(A943,'Raw-data'!P$34,'Raw-data'!P$35,FALSE)</f>
        <v>2.8639856777203562E-161</v>
      </c>
    </row>
    <row r="944" spans="1:3" x14ac:dyDescent="0.35">
      <c r="A944">
        <f t="shared" si="30"/>
        <v>44.200000000000799</v>
      </c>
      <c r="B944">
        <f t="shared" si="29"/>
        <v>1.569697982646255E+19</v>
      </c>
      <c r="C944">
        <f>_xlfn.NORM.DIST(A944,'Raw-data'!P$34,'Raw-data'!P$35,FALSE)</f>
        <v>5.1233425817644496E-162</v>
      </c>
    </row>
    <row r="945" spans="1:3" x14ac:dyDescent="0.35">
      <c r="A945">
        <f t="shared" si="30"/>
        <v>44.3000000000008</v>
      </c>
      <c r="B945">
        <f t="shared" si="29"/>
        <v>1.734784560582656E+19</v>
      </c>
      <c r="C945">
        <f>_xlfn.NORM.DIST(A945,'Raw-data'!P$34,'Raw-data'!P$35,FALSE)</f>
        <v>9.1283797462989711E-163</v>
      </c>
    </row>
    <row r="946" spans="1:3" x14ac:dyDescent="0.35">
      <c r="A946">
        <f t="shared" si="30"/>
        <v>44.400000000000801</v>
      </c>
      <c r="B946">
        <f t="shared" si="29"/>
        <v>1.9172334454825955E+19</v>
      </c>
      <c r="C946">
        <f>_xlfn.NORM.DIST(A946,'Raw-data'!P$34,'Raw-data'!P$35,FALSE)</f>
        <v>1.6199132125770709E-163</v>
      </c>
    </row>
    <row r="947" spans="1:3" x14ac:dyDescent="0.35">
      <c r="A947">
        <f t="shared" si="30"/>
        <v>44.500000000000803</v>
      </c>
      <c r="B947">
        <f t="shared" si="29"/>
        <v>2.1188706471093404E+19</v>
      </c>
      <c r="C947">
        <f>_xlfn.NORM.DIST(A947,'Raw-data'!P$34,'Raw-data'!P$35,FALSE)</f>
        <v>2.8631726948990592E-164</v>
      </c>
    </row>
    <row r="948" spans="1:3" x14ac:dyDescent="0.35">
      <c r="A948">
        <f t="shared" si="30"/>
        <v>44.600000000000804</v>
      </c>
      <c r="B948">
        <f t="shared" si="29"/>
        <v>2.3417142183493747E+19</v>
      </c>
      <c r="C948">
        <f>_xlfn.NORM.DIST(A948,'Raw-data'!P$34,'Raw-data'!P$35,FALSE)</f>
        <v>5.0403545490716711E-165</v>
      </c>
    </row>
    <row r="949" spans="1:3" x14ac:dyDescent="0.35">
      <c r="A949">
        <f t="shared" si="30"/>
        <v>44.700000000000806</v>
      </c>
      <c r="B949">
        <f t="shared" si="29"/>
        <v>2.5879944525639795E+19</v>
      </c>
      <c r="C949">
        <f>_xlfn.NORM.DIST(A949,'Raw-data'!P$34,'Raw-data'!P$35,FALSE)</f>
        <v>8.8375600287040378E-166</v>
      </c>
    </row>
    <row r="950" spans="1:3" x14ac:dyDescent="0.35">
      <c r="A950">
        <f t="shared" si="30"/>
        <v>44.800000000000807</v>
      </c>
      <c r="B950">
        <f t="shared" si="29"/>
        <v>2.8601762051148206E+19</v>
      </c>
      <c r="C950">
        <f>_xlfn.NORM.DIST(A950,'Raw-data'!P$34,'Raw-data'!P$35,FALSE)</f>
        <v>1.543339294601178E-166</v>
      </c>
    </row>
    <row r="951" spans="1:3" x14ac:dyDescent="0.35">
      <c r="A951">
        <f t="shared" si="30"/>
        <v>44.900000000000809</v>
      </c>
      <c r="B951">
        <f t="shared" si="29"/>
        <v>3.1609835624648724E+19</v>
      </c>
      <c r="C951">
        <f>_xlfn.NORM.DIST(A951,'Raw-data'!P$34,'Raw-data'!P$35,FALSE)</f>
        <v>2.6844059816135821E-167</v>
      </c>
    </row>
    <row r="952" spans="1:3" x14ac:dyDescent="0.35">
      <c r="A952">
        <f t="shared" si="30"/>
        <v>45.00000000000081</v>
      </c>
      <c r="B952">
        <f t="shared" si="29"/>
        <v>3.4934271057513394E+19</v>
      </c>
      <c r="C952">
        <f>_xlfn.NORM.DIST(A952,'Raw-data'!P$34,'Raw-data'!P$35,FALSE)</f>
        <v>4.6504259028607779E-168</v>
      </c>
    </row>
    <row r="953" spans="1:3" x14ac:dyDescent="0.35">
      <c r="A953">
        <f t="shared" si="30"/>
        <v>45.100000000000811</v>
      </c>
      <c r="B953">
        <f t="shared" si="29"/>
        <v>3.8608340416935657E+19</v>
      </c>
      <c r="C953">
        <f>_xlfn.NORM.DIST(A953,'Raw-data'!P$34,'Raw-data'!P$35,FALSE)</f>
        <v>8.0240755130170221E-169</v>
      </c>
    </row>
    <row r="954" spans="1:3" x14ac:dyDescent="0.35">
      <c r="A954">
        <f t="shared" si="30"/>
        <v>45.200000000000813</v>
      </c>
      <c r="B954">
        <f t="shared" si="29"/>
        <v>4.2668815023961973E+19</v>
      </c>
      <c r="C954">
        <f>_xlfn.NORM.DIST(A954,'Raw-data'!P$34,'Raw-data'!P$35,FALSE)</f>
        <v>1.3789706800919266E-169</v>
      </c>
    </row>
    <row r="955" spans="1:3" x14ac:dyDescent="0.35">
      <c r="A955">
        <f t="shared" si="30"/>
        <v>45.300000000000814</v>
      </c>
      <c r="B955">
        <f t="shared" si="29"/>
        <v>4.715633347323211E+19</v>
      </c>
      <c r="C955">
        <f>_xlfn.NORM.DIST(A955,'Raw-data'!P$34,'Raw-data'!P$35,FALSE)</f>
        <v>2.3603304241738005E-170</v>
      </c>
    </row>
    <row r="956" spans="1:3" x14ac:dyDescent="0.35">
      <c r="A956">
        <f t="shared" si="30"/>
        <v>45.400000000000816</v>
      </c>
      <c r="B956">
        <f t="shared" si="29"/>
        <v>5.2115808357693391E+19</v>
      </c>
      <c r="C956">
        <f>_xlfn.NORM.DIST(A956,'Raw-data'!P$34,'Raw-data'!P$35,FALSE)</f>
        <v>4.023910602019009E-171</v>
      </c>
    </row>
    <row r="957" spans="1:3" x14ac:dyDescent="0.35">
      <c r="A957">
        <f t="shared" si="30"/>
        <v>45.500000000000817</v>
      </c>
      <c r="B957">
        <f t="shared" si="29"/>
        <v>5.7596875768926601E+19</v>
      </c>
      <c r="C957">
        <f>_xlfn.NORM.DIST(A957,'Raw-data'!P$34,'Raw-data'!P$35,FALSE)</f>
        <v>6.8325306688744916E-172</v>
      </c>
    </row>
    <row r="958" spans="1:3" x14ac:dyDescent="0.35">
      <c r="A958">
        <f t="shared" si="30"/>
        <v>45.600000000000819</v>
      </c>
      <c r="B958">
        <f t="shared" si="29"/>
        <v>6.3654392071833723E+19</v>
      </c>
      <c r="C958">
        <f>_xlfn.NORM.DIST(A958,'Raw-data'!P$34,'Raw-data'!P$35,FALSE)</f>
        <v>1.1555070591466894E-172</v>
      </c>
    </row>
    <row r="959" spans="1:3" x14ac:dyDescent="0.35">
      <c r="A959">
        <f t="shared" si="30"/>
        <v>45.70000000000082</v>
      </c>
      <c r="B959">
        <f t="shared" si="29"/>
        <v>7.0348982925575799E+19</v>
      </c>
      <c r="C959">
        <f>_xlfn.NORM.DIST(A959,'Raw-data'!P$34,'Raw-data'!P$35,FALSE)</f>
        <v>1.9463518993089141E-173</v>
      </c>
    </row>
    <row r="960" spans="1:3" x14ac:dyDescent="0.35">
      <c r="A960">
        <f t="shared" si="30"/>
        <v>45.800000000000821</v>
      </c>
      <c r="B960">
        <f t="shared" si="29"/>
        <v>7.7747650045546775E+19</v>
      </c>
      <c r="C960">
        <f>_xlfn.NORM.DIST(A960,'Raw-data'!P$34,'Raw-data'!P$35,FALSE)</f>
        <v>3.2653359554916565E-174</v>
      </c>
    </row>
    <row r="961" spans="1:3" x14ac:dyDescent="0.35">
      <c r="A961">
        <f t="shared" si="30"/>
        <v>45.900000000000823</v>
      </c>
      <c r="B961">
        <f t="shared" si="29"/>
        <v>8.5924441779061228E+19</v>
      </c>
      <c r="C961">
        <f>_xlfn.NORM.DIST(A961,'Raw-data'!P$34,'Raw-data'!P$35,FALSE)</f>
        <v>5.4562231608744143E-175</v>
      </c>
    </row>
    <row r="962" spans="1:3" x14ac:dyDescent="0.35">
      <c r="A962">
        <f t="shared" si="30"/>
        <v>46.000000000000824</v>
      </c>
      <c r="B962">
        <f t="shared" si="29"/>
        <v>9.4961194206102766E+19</v>
      </c>
      <c r="C962">
        <f>_xlfn.NORM.DIST(A962,'Raw-data'!P$34,'Raw-data'!P$35,FALSE)</f>
        <v>9.0805912311693675E-176</v>
      </c>
    </row>
    <row r="963" spans="1:3" x14ac:dyDescent="0.35">
      <c r="A963">
        <f t="shared" si="30"/>
        <v>46.100000000000826</v>
      </c>
      <c r="B963">
        <f t="shared" ref="B963:B1002" si="31">EXP(A963)</f>
        <v>1.049483501823186E+20</v>
      </c>
      <c r="C963">
        <f>_xlfn.NORM.DIST(A963,'Raw-data'!P$34,'Raw-data'!P$35,FALSE)</f>
        <v>1.5051988380178935E-176</v>
      </c>
    </row>
    <row r="964" spans="1:3" x14ac:dyDescent="0.35">
      <c r="A964">
        <f t="shared" si="30"/>
        <v>46.200000000000827</v>
      </c>
      <c r="B964">
        <f t="shared" si="31"/>
        <v>1.1598586452151778E+20</v>
      </c>
      <c r="C964">
        <f>_xlfn.NORM.DIST(A964,'Raw-data'!P$34,'Raw-data'!P$35,FALSE)</f>
        <v>2.4850284761860196E-177</v>
      </c>
    </row>
    <row r="965" spans="1:3" x14ac:dyDescent="0.35">
      <c r="A965">
        <f t="shared" si="30"/>
        <v>46.300000000000828</v>
      </c>
      <c r="B965">
        <f t="shared" si="31"/>
        <v>1.2818420437704366E+20</v>
      </c>
      <c r="C965">
        <f>_xlfn.NORM.DIST(A965,'Raw-data'!P$34,'Raw-data'!P$35,FALSE)</f>
        <v>4.0862657928592564E-178</v>
      </c>
    </row>
    <row r="966" spans="1:3" x14ac:dyDescent="0.35">
      <c r="A966">
        <f t="shared" si="30"/>
        <v>46.40000000000083</v>
      </c>
      <c r="B966">
        <f t="shared" si="31"/>
        <v>1.41665454834174E+20</v>
      </c>
      <c r="C966">
        <f>_xlfn.NORM.DIST(A966,'Raw-data'!P$34,'Raw-data'!P$35,FALSE)</f>
        <v>6.6923647257947722E-179</v>
      </c>
    </row>
    <row r="967" spans="1:3" x14ac:dyDescent="0.35">
      <c r="A967">
        <f t="shared" si="30"/>
        <v>46.500000000000831</v>
      </c>
      <c r="B967">
        <f t="shared" si="31"/>
        <v>1.5656454077868851E+20</v>
      </c>
      <c r="C967">
        <f>_xlfn.NORM.DIST(A967,'Raw-data'!P$34,'Raw-data'!P$35,FALSE)</f>
        <v>1.0916673912319836E-179</v>
      </c>
    </row>
    <row r="968" spans="1:3" x14ac:dyDescent="0.35">
      <c r="A968">
        <f t="shared" si="30"/>
        <v>46.600000000000833</v>
      </c>
      <c r="B968">
        <f t="shared" si="31"/>
        <v>1.7303057727047559E+20</v>
      </c>
      <c r="C968">
        <f>_xlfn.NORM.DIST(A968,'Raw-data'!P$34,'Raw-data'!P$35,FALSE)</f>
        <v>1.7736128281726839E-180</v>
      </c>
    </row>
    <row r="969" spans="1:3" x14ac:dyDescent="0.35">
      <c r="A969">
        <f t="shared" si="30"/>
        <v>46.700000000000834</v>
      </c>
      <c r="B969">
        <f t="shared" si="31"/>
        <v>1.9122836193717105E+20</v>
      </c>
      <c r="C969">
        <f>_xlfn.NORM.DIST(A969,'Raw-data'!P$34,'Raw-data'!P$35,FALSE)</f>
        <v>2.8700208495408337E-181</v>
      </c>
    </row>
    <row r="970" spans="1:3" x14ac:dyDescent="0.35">
      <c r="A970">
        <f t="shared" si="30"/>
        <v>46.800000000000836</v>
      </c>
      <c r="B970">
        <f t="shared" si="31"/>
        <v>2.1134002432420587E+20</v>
      </c>
      <c r="C970">
        <f>_xlfn.NORM.DIST(A970,'Raw-data'!P$34,'Raw-data'!P$35,FALSE)</f>
        <v>4.6256101699905696E-182</v>
      </c>
    </row>
    <row r="971" spans="1:3" x14ac:dyDescent="0.35">
      <c r="A971">
        <f t="shared" si="30"/>
        <v>46.900000000000837</v>
      </c>
      <c r="B971">
        <f t="shared" si="31"/>
        <v>2.3356684870851265E+20</v>
      </c>
      <c r="C971">
        <f>_xlfn.NORM.DIST(A971,'Raw-data'!P$34,'Raw-data'!P$35,FALSE)</f>
        <v>7.4252444127201418E-183</v>
      </c>
    </row>
    <row r="972" spans="1:3" x14ac:dyDescent="0.35">
      <c r="A972">
        <f t="shared" si="30"/>
        <v>47.000000000000838</v>
      </c>
      <c r="B972">
        <f t="shared" si="31"/>
        <v>2.5813128861922315E+20</v>
      </c>
      <c r="C972">
        <f>_xlfn.NORM.DIST(A972,'Raw-data'!P$34,'Raw-data'!P$35,FALSE)</f>
        <v>1.187162651627122E-183</v>
      </c>
    </row>
    <row r="973" spans="1:3" x14ac:dyDescent="0.35">
      <c r="A973">
        <f t="shared" si="30"/>
        <v>47.10000000000084</v>
      </c>
      <c r="B973">
        <f t="shared" si="31"/>
        <v>2.8527919322735726E+20</v>
      </c>
      <c r="C973">
        <f>_xlfn.NORM.DIST(A973,'Raw-data'!P$34,'Raw-data'!P$35,FALSE)</f>
        <v>1.8904597869870814E-184</v>
      </c>
    </row>
    <row r="974" spans="1:3" x14ac:dyDescent="0.35">
      <c r="A974">
        <f t="shared" si="30"/>
        <v>47.200000000000841</v>
      </c>
      <c r="B974">
        <f t="shared" si="31"/>
        <v>3.1528226788695894E+20</v>
      </c>
      <c r="C974">
        <f>_xlfn.NORM.DIST(A974,'Raw-data'!P$34,'Raw-data'!P$35,FALSE)</f>
        <v>2.998350567339989E-185</v>
      </c>
    </row>
    <row r="975" spans="1:3" x14ac:dyDescent="0.35">
      <c r="A975">
        <f t="shared" si="30"/>
        <v>47.300000000000843</v>
      </c>
      <c r="B975">
        <f t="shared" si="31"/>
        <v>3.4844079345360319E+20</v>
      </c>
      <c r="C975">
        <f>_xlfn.NORM.DIST(A975,'Raw-data'!P$34,'Raw-data'!P$35,FALSE)</f>
        <v>4.7364736085959049E-186</v>
      </c>
    </row>
    <row r="976" spans="1:3" x14ac:dyDescent="0.35">
      <c r="A976">
        <f t="shared" si="30"/>
        <v>47.400000000000844</v>
      </c>
      <c r="B976">
        <f t="shared" si="31"/>
        <v>3.8508663159612624E+20</v>
      </c>
      <c r="C976">
        <f>_xlfn.NORM.DIST(A976,'Raw-data'!P$34,'Raw-data'!P$35,FALSE)</f>
        <v>7.4522185236737993E-187</v>
      </c>
    </row>
    <row r="977" spans="1:3" x14ac:dyDescent="0.35">
      <c r="A977">
        <f t="shared" si="30"/>
        <v>47.500000000000846</v>
      </c>
      <c r="B977">
        <f t="shared" si="31"/>
        <v>4.2558654617975017E+20</v>
      </c>
      <c r="C977">
        <f>_xlfn.NORM.DIST(A977,'Raw-data'!P$34,'Raw-data'!P$35,FALSE)</f>
        <v>1.167814297404208E-187</v>
      </c>
    </row>
    <row r="978" spans="1:3" x14ac:dyDescent="0.35">
      <c r="A978">
        <f t="shared" si="30"/>
        <v>47.600000000000847</v>
      </c>
      <c r="B978">
        <f t="shared" si="31"/>
        <v>4.703458739621192E+20</v>
      </c>
      <c r="C978">
        <f>_xlfn.NORM.DIST(A978,'Raw-data'!P$34,'Raw-data'!P$35,FALSE)</f>
        <v>1.822719087716413E-188</v>
      </c>
    </row>
    <row r="979" spans="1:3" x14ac:dyDescent="0.35">
      <c r="A979">
        <f t="shared" si="30"/>
        <v>47.700000000000848</v>
      </c>
      <c r="B979">
        <f t="shared" si="31"/>
        <v>5.1981258133980886E+20</v>
      </c>
      <c r="C979">
        <f>_xlfn.NORM.DIST(A979,'Raw-data'!P$34,'Raw-data'!P$35,FALSE)</f>
        <v>2.8335014695802042E-189</v>
      </c>
    </row>
    <row r="980" spans="1:3" x14ac:dyDescent="0.35">
      <c r="A980">
        <f t="shared" si="30"/>
        <v>47.80000000000085</v>
      </c>
      <c r="B980">
        <f t="shared" si="31"/>
        <v>5.7448174774658957E+20</v>
      </c>
      <c r="C980">
        <f>_xlfn.NORM.DIST(A980,'Raw-data'!P$34,'Raw-data'!P$35,FALSE)</f>
        <v>4.3871743086508361E-190</v>
      </c>
    </row>
    <row r="981" spans="1:3" x14ac:dyDescent="0.35">
      <c r="A981">
        <f t="shared" si="30"/>
        <v>47.900000000000851</v>
      </c>
      <c r="B981">
        <f t="shared" si="31"/>
        <v>6.3490052057480194E+20</v>
      </c>
      <c r="C981">
        <f>_xlfn.NORM.DIST(A981,'Raw-data'!P$34,'Raw-data'!P$35,FALSE)</f>
        <v>6.7655652132846584E-191</v>
      </c>
    </row>
    <row r="982" spans="1:3" x14ac:dyDescent="0.35">
      <c r="A982">
        <f t="shared" si="30"/>
        <v>48.000000000000853</v>
      </c>
      <c r="B982">
        <f t="shared" si="31"/>
        <v>7.0167359121036149E+20</v>
      </c>
      <c r="C982">
        <f>_xlfn.NORM.DIST(A982,'Raw-data'!P$34,'Raw-data'!P$35,FALSE)</f>
        <v>1.0391566621467155E-191</v>
      </c>
    </row>
    <row r="983" spans="1:3" x14ac:dyDescent="0.35">
      <c r="A983">
        <f t="shared" si="30"/>
        <v>48.100000000000854</v>
      </c>
      <c r="B983">
        <f t="shared" si="31"/>
        <v>7.7546924698739291E+20</v>
      </c>
      <c r="C983">
        <f>_xlfn.NORM.DIST(A983,'Raw-data'!P$34,'Raw-data'!P$35,FALSE)</f>
        <v>1.5897019793788933E-192</v>
      </c>
    </row>
    <row r="984" spans="1:3" x14ac:dyDescent="0.35">
      <c r="A984">
        <f t="shared" si="30"/>
        <v>48.200000000000855</v>
      </c>
      <c r="B984">
        <f t="shared" si="31"/>
        <v>8.570260596324894E+20</v>
      </c>
      <c r="C984">
        <f>_xlfn.NORM.DIST(A984,'Raw-data'!P$34,'Raw-data'!P$35,FALSE)</f>
        <v>2.4221896871790036E-193</v>
      </c>
    </row>
    <row r="985" spans="1:3" x14ac:dyDescent="0.35">
      <c r="A985">
        <f t="shared" si="30"/>
        <v>48.300000000000857</v>
      </c>
      <c r="B985">
        <f t="shared" si="31"/>
        <v>9.4716027713879435E+20</v>
      </c>
      <c r="C985">
        <f>_xlfn.NORM.DIST(A985,'Raw-data'!P$34,'Raw-data'!P$35,FALSE)</f>
        <v>3.6758546773428982E-194</v>
      </c>
    </row>
    <row r="986" spans="1:3" x14ac:dyDescent="0.35">
      <c r="A986">
        <f t="shared" si="30"/>
        <v>48.400000000000858</v>
      </c>
      <c r="B986">
        <f t="shared" si="31"/>
        <v>1.0467739930502677E+21</v>
      </c>
      <c r="C986">
        <f>_xlfn.NORM.DIST(A986,'Raw-data'!P$34,'Raw-data'!P$35,FALSE)</f>
        <v>5.5560515081164129E-195</v>
      </c>
    </row>
    <row r="987" spans="1:3" x14ac:dyDescent="0.35">
      <c r="A987">
        <f t="shared" si="30"/>
        <v>48.50000000000086</v>
      </c>
      <c r="B987">
        <f t="shared" si="31"/>
        <v>1.1568641749170776E+21</v>
      </c>
      <c r="C987">
        <f>_xlfn.NORM.DIST(A987,'Raw-data'!P$34,'Raw-data'!P$35,FALSE)</f>
        <v>8.3643450467196988E-196</v>
      </c>
    </row>
    <row r="988" spans="1:3" x14ac:dyDescent="0.35">
      <c r="A988">
        <f t="shared" si="30"/>
        <v>48.600000000000861</v>
      </c>
      <c r="B988">
        <f t="shared" si="31"/>
        <v>1.2785326422819351E+21</v>
      </c>
      <c r="C988">
        <f>_xlfn.NORM.DIST(A988,'Raw-data'!P$34,'Raw-data'!P$35,FALSE)</f>
        <v>1.2541669843555056E-196</v>
      </c>
    </row>
    <row r="989" spans="1:3" x14ac:dyDescent="0.35">
      <c r="A989">
        <f t="shared" si="30"/>
        <v>48.700000000000863</v>
      </c>
      <c r="B989">
        <f t="shared" si="31"/>
        <v>1.4129970940604118E+21</v>
      </c>
      <c r="C989">
        <f>_xlfn.NORM.DIST(A989,'Raw-data'!P$34,'Raw-data'!P$35,FALSE)</f>
        <v>1.8729946408143232E-197</v>
      </c>
    </row>
    <row r="990" spans="1:3" x14ac:dyDescent="0.35">
      <c r="A990">
        <f t="shared" si="30"/>
        <v>48.800000000000864</v>
      </c>
      <c r="B990">
        <f t="shared" si="31"/>
        <v>1.5616032956809698E+21</v>
      </c>
      <c r="C990">
        <f>_xlfn.NORM.DIST(A990,'Raw-data'!P$34,'Raw-data'!P$35,FALSE)</f>
        <v>2.7859636945782043E-198</v>
      </c>
    </row>
    <row r="991" spans="1:3" x14ac:dyDescent="0.35">
      <c r="A991">
        <f t="shared" si="30"/>
        <v>48.900000000000865</v>
      </c>
      <c r="B991">
        <f t="shared" si="31"/>
        <v>1.7258385479576967E+21</v>
      </c>
      <c r="C991">
        <f>_xlfn.NORM.DIST(A991,'Raw-data'!P$34,'Raw-data'!P$35,FALSE)</f>
        <v>4.1273577814385308E-199</v>
      </c>
    </row>
    <row r="992" spans="1:3" x14ac:dyDescent="0.35">
      <c r="A992">
        <f t="shared" si="30"/>
        <v>49.000000000000867</v>
      </c>
      <c r="B992">
        <f t="shared" si="31"/>
        <v>1.9073465724967531E+21</v>
      </c>
      <c r="C992">
        <f>_xlfn.NORM.DIST(A992,'Raw-data'!P$34,'Raw-data'!P$35,FALSE)</f>
        <v>6.0901295258902587E-200</v>
      </c>
    </row>
    <row r="993" spans="1:3" x14ac:dyDescent="0.35">
      <c r="A993">
        <f t="shared" si="30"/>
        <v>49.100000000000868</v>
      </c>
      <c r="B993">
        <f t="shared" si="31"/>
        <v>2.1079439626146795E+21</v>
      </c>
      <c r="C993">
        <f>_xlfn.NORM.DIST(A993,'Raw-data'!P$34,'Raw-data'!P$35,FALSE)</f>
        <v>8.9503225846568574E-201</v>
      </c>
    </row>
    <row r="994" spans="1:3" x14ac:dyDescent="0.35">
      <c r="A994">
        <f t="shared" si="30"/>
        <v>49.20000000000087</v>
      </c>
      <c r="B994">
        <f t="shared" si="31"/>
        <v>2.3296383644148871E+21</v>
      </c>
      <c r="C994">
        <f>_xlfn.NORM.DIST(A994,'Raw-data'!P$34,'Raw-data'!P$35,FALSE)</f>
        <v>1.3101125117835869E-201</v>
      </c>
    </row>
    <row r="995" spans="1:3" x14ac:dyDescent="0.35">
      <c r="A995">
        <f t="shared" si="30"/>
        <v>49.300000000000871</v>
      </c>
      <c r="B995">
        <f t="shared" si="31"/>
        <v>2.5746485699846545E+21</v>
      </c>
      <c r="C995">
        <f>_xlfn.NORM.DIST(A995,'Raw-data'!P$34,'Raw-data'!P$35,FALSE)</f>
        <v>1.910012665911721E-202</v>
      </c>
    </row>
    <row r="996" spans="1:3" x14ac:dyDescent="0.35">
      <c r="A996">
        <f t="shared" si="30"/>
        <v>49.400000000000873</v>
      </c>
      <c r="B996">
        <f t="shared" si="31"/>
        <v>2.8454267238120979E+21</v>
      </c>
      <c r="C996">
        <f>_xlfn.NORM.DIST(A996,'Raw-data'!P$34,'Raw-data'!P$35,FALSE)</f>
        <v>2.7734583428207567E-203</v>
      </c>
    </row>
    <row r="997" spans="1:3" x14ac:dyDescent="0.35">
      <c r="A997">
        <f t="shared" si="30"/>
        <v>49.500000000000874</v>
      </c>
      <c r="B997">
        <f t="shared" si="31"/>
        <v>3.1446828646724031E+21</v>
      </c>
      <c r="C997">
        <f>_xlfn.NORM.DIST(A997,'Raw-data'!P$34,'Raw-data'!P$35,FALSE)</f>
        <v>4.0111120506125325E-204</v>
      </c>
    </row>
    <row r="998" spans="1:3" x14ac:dyDescent="0.35">
      <c r="A998">
        <f t="shared" si="30"/>
        <v>49.600000000000875</v>
      </c>
      <c r="B998">
        <f t="shared" si="31"/>
        <v>3.4754120486067624E+21</v>
      </c>
      <c r="C998">
        <f>_xlfn.NORM.DIST(A998,'Raw-data'!P$34,'Raw-data'!P$35,FALSE)</f>
        <v>5.7778423551132722E-205</v>
      </c>
    </row>
    <row r="999" spans="1:3" x14ac:dyDescent="0.35">
      <c r="A999">
        <f t="shared" ref="A999:A1002" si="32">A998+0.1</f>
        <v>49.700000000000877</v>
      </c>
      <c r="B999">
        <f t="shared" si="31"/>
        <v>3.8409243244499084E+21</v>
      </c>
      <c r="C999">
        <f>_xlfn.NORM.DIST(A999,'Raw-data'!P$34,'Raw-data'!P$35,FALSE)</f>
        <v>8.2894235246923677E-206</v>
      </c>
    </row>
    <row r="1000" spans="1:3" x14ac:dyDescent="0.35">
      <c r="A1000">
        <f t="shared" si="32"/>
        <v>49.800000000000878</v>
      </c>
      <c r="B1000">
        <f t="shared" si="31"/>
        <v>4.2448778619113979E+21</v>
      </c>
      <c r="C1000">
        <f>_xlfn.NORM.DIST(A1000,'Raw-data'!P$34,'Raw-data'!P$35,FALSE)</f>
        <v>1.1845154161346437E-206</v>
      </c>
    </row>
    <row r="1001" spans="1:3" x14ac:dyDescent="0.35">
      <c r="A1001">
        <f t="shared" si="32"/>
        <v>49.90000000000088</v>
      </c>
      <c r="B1001">
        <f t="shared" si="31"/>
        <v>4.6913155637676186E+21</v>
      </c>
      <c r="C1001">
        <f>_xlfn.NORM.DIST(A1001,'Raw-data'!P$34,'Raw-data'!P$35,FALSE)</f>
        <v>1.6858341705367727E-207</v>
      </c>
    </row>
    <row r="1002" spans="1:3" x14ac:dyDescent="0.35">
      <c r="A1002">
        <f t="shared" si="32"/>
        <v>50.000000000000881</v>
      </c>
      <c r="B1002">
        <f t="shared" si="31"/>
        <v>5.1847055285916407E+21</v>
      </c>
      <c r="C1002">
        <f>_xlfn.NORM.DIST(A1002,'Raw-data'!P$34,'Raw-data'!P$35,FALSE)</f>
        <v>2.3897184385022681E-208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Raw-data</vt:lpstr>
      <vt:lpstr>Calculator</vt:lpstr>
      <vt:lpstr>New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Buchdahl</dc:creator>
  <cp:lastModifiedBy>Joseph Buchdahl</cp:lastModifiedBy>
  <dcterms:created xsi:type="dcterms:W3CDTF">2019-01-04T12:05:26Z</dcterms:created>
  <dcterms:modified xsi:type="dcterms:W3CDTF">2021-04-13T14:54:46Z</dcterms:modified>
</cp:coreProperties>
</file>